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od star kompjuter\D-disk\AAA CCC materijali\usaid metamorphosis 2017\SPROVEDUVANJE\Researches\koncesii\FINALNI\"/>
    </mc:Choice>
  </mc:AlternateContent>
  <bookViews>
    <workbookView xWindow="0" yWindow="0" windowWidth="24000" windowHeight="9735" tabRatio="487"/>
  </bookViews>
  <sheets>
    <sheet name="Baza_koncesii" sheetId="1" r:id="rId1"/>
  </sheets>
  <definedNames>
    <definedName name="_xlnm._FilterDatabase" localSheetId="0" hidden="1">Baza_koncesii!$B$1:$L$360</definedName>
  </definedName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2" i="1"/>
  <c r="J292" i="1" l="1"/>
  <c r="J291" i="1"/>
  <c r="J357" i="1" l="1"/>
  <c r="J356" i="1"/>
  <c r="J211" i="1"/>
  <c r="J212" i="1"/>
  <c r="J355" i="1" l="1"/>
  <c r="J293" i="1" l="1"/>
  <c r="J354" i="1" l="1"/>
  <c r="J29" i="1"/>
  <c r="J290" i="1" l="1"/>
  <c r="J206" i="1"/>
  <c r="J353" i="1"/>
  <c r="J352" i="1" l="1"/>
  <c r="J351" i="1"/>
  <c r="J350" i="1" l="1"/>
  <c r="J118" i="1"/>
  <c r="J153" i="1" l="1"/>
  <c r="J349" i="1" l="1"/>
  <c r="J348" i="1"/>
  <c r="J319" i="1" l="1"/>
  <c r="J347" i="1" l="1"/>
  <c r="J346" i="1"/>
  <c r="J345" i="1"/>
  <c r="J343" i="1"/>
  <c r="J60" i="1"/>
  <c r="J342" i="1"/>
  <c r="J334" i="1"/>
  <c r="J339" i="1"/>
  <c r="J338" i="1"/>
  <c r="J337" i="1"/>
  <c r="J336" i="1"/>
  <c r="J335" i="1"/>
  <c r="J82" i="1" l="1"/>
  <c r="J236" i="1"/>
  <c r="J333" i="1"/>
  <c r="J332" i="1" l="1"/>
  <c r="J273" i="1" l="1"/>
  <c r="J272" i="1"/>
  <c r="J271" i="1"/>
  <c r="J270" i="1"/>
  <c r="J274" i="1" l="1"/>
  <c r="J275" i="1"/>
  <c r="J276" i="1"/>
  <c r="J277" i="1"/>
  <c r="J279" i="1"/>
  <c r="J280" i="1"/>
  <c r="J281" i="1"/>
  <c r="J282" i="1"/>
  <c r="J283" i="1"/>
  <c r="J285" i="1"/>
  <c r="J286" i="1"/>
  <c r="J287" i="1"/>
  <c r="J288" i="1"/>
  <c r="J289" i="1"/>
  <c r="J294" i="1"/>
  <c r="J295" i="1"/>
  <c r="J296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20" i="1"/>
  <c r="J322" i="1"/>
  <c r="J324" i="1"/>
  <c r="J325" i="1"/>
  <c r="J326" i="1"/>
  <c r="J327" i="1"/>
  <c r="J328" i="1"/>
  <c r="J329" i="1"/>
  <c r="J330" i="1"/>
  <c r="J74" i="1"/>
  <c r="J197" i="1" l="1"/>
  <c r="J219" i="1"/>
  <c r="J268" i="1"/>
  <c r="J108" i="1"/>
  <c r="J239" i="1"/>
  <c r="J94" i="1"/>
  <c r="J187" i="1"/>
  <c r="J44" i="1"/>
  <c r="J43" i="1"/>
  <c r="J254" i="1"/>
  <c r="J267" i="1" l="1"/>
  <c r="J266" i="1"/>
  <c r="J265" i="1"/>
  <c r="J264" i="1"/>
  <c r="J263" i="1"/>
  <c r="J262" i="1"/>
  <c r="J261" i="1"/>
  <c r="J260" i="1"/>
  <c r="J259" i="1"/>
  <c r="J257" i="1"/>
  <c r="J256" i="1"/>
  <c r="J255" i="1"/>
  <c r="J253" i="1"/>
  <c r="J252" i="1"/>
  <c r="J248" i="1"/>
  <c r="J247" i="1"/>
  <c r="J246" i="1"/>
  <c r="J245" i="1"/>
  <c r="J244" i="1"/>
  <c r="J243" i="1"/>
  <c r="J240" i="1"/>
  <c r="J238" i="1"/>
  <c r="J237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8" i="1"/>
  <c r="J217" i="1"/>
  <c r="J215" i="1"/>
  <c r="J209" i="1"/>
  <c r="J208" i="1"/>
  <c r="J205" i="1"/>
  <c r="J204" i="1"/>
  <c r="J203" i="1"/>
  <c r="J202" i="1"/>
  <c r="J201" i="1"/>
  <c r="J200" i="1"/>
  <c r="J199" i="1"/>
  <c r="J198" i="1"/>
  <c r="J196" i="1"/>
  <c r="J195" i="1"/>
  <c r="J194" i="1"/>
  <c r="J193" i="1"/>
  <c r="J192" i="1"/>
  <c r="J191" i="1"/>
  <c r="J190" i="1"/>
  <c r="J189" i="1"/>
  <c r="J188" i="1"/>
  <c r="J181" i="1"/>
  <c r="J180" i="1"/>
  <c r="J179" i="1"/>
  <c r="J175" i="1"/>
  <c r="J174" i="1"/>
  <c r="J173" i="1"/>
  <c r="J172" i="1"/>
  <c r="J171" i="1"/>
  <c r="J169" i="1"/>
  <c r="J168" i="1"/>
  <c r="J166" i="1"/>
  <c r="J165" i="1"/>
  <c r="J163" i="1"/>
  <c r="J162" i="1"/>
  <c r="J160" i="1"/>
  <c r="J159" i="1"/>
  <c r="J158" i="1"/>
  <c r="J156" i="1"/>
  <c r="J155" i="1"/>
  <c r="J154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J115" i="1"/>
  <c r="J114" i="1"/>
  <c r="J113" i="1"/>
  <c r="J112" i="1"/>
  <c r="J111" i="1"/>
  <c r="J110" i="1"/>
  <c r="J109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3" i="1"/>
  <c r="J91" i="1"/>
  <c r="J90" i="1"/>
  <c r="J89" i="1"/>
  <c r="J88" i="1"/>
  <c r="J87" i="1"/>
  <c r="J86" i="1"/>
  <c r="J85" i="1"/>
  <c r="J84" i="1"/>
  <c r="J83" i="1"/>
  <c r="J81" i="1"/>
  <c r="J80" i="1"/>
  <c r="J79" i="1"/>
  <c r="J78" i="1"/>
  <c r="J77" i="1"/>
  <c r="J76" i="1"/>
  <c r="J75" i="1"/>
  <c r="J73" i="1"/>
  <c r="J72" i="1"/>
  <c r="J71" i="1"/>
  <c r="J68" i="1"/>
  <c r="J67" i="1"/>
  <c r="J66" i="1"/>
  <c r="J65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2" i="1"/>
  <c r="J41" i="1"/>
  <c r="J40" i="1"/>
  <c r="J39" i="1"/>
  <c r="J38" i="1"/>
  <c r="J37" i="1"/>
  <c r="J36" i="1"/>
  <c r="J35" i="1"/>
  <c r="J34" i="1"/>
  <c r="J32" i="1"/>
  <c r="J31" i="1"/>
  <c r="J30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<sst xmlns="http://schemas.openxmlformats.org/spreadsheetml/2006/main" count="2036" uniqueCount="1179">
  <si>
    <t>Концесионер</t>
  </si>
  <si>
    <t>Локалитет</t>
  </si>
  <si>
    <t>18.10.2007  25.12.2014</t>
  </si>
  <si>
    <t>Варовник</t>
  </si>
  <si>
    <t>Бразда</t>
  </si>
  <si>
    <t>Чучер Сандево</t>
  </si>
  <si>
    <t>Рашанец</t>
  </si>
  <si>
    <t>Охрид</t>
  </si>
  <si>
    <t>Дијабаз</t>
  </si>
  <si>
    <t>Корешница</t>
  </si>
  <si>
    <t>Демир Капиа</t>
  </si>
  <si>
    <t>Слоешница</t>
  </si>
  <si>
    <t>Демир Хисар</t>
  </si>
  <si>
    <t>18.10.2007  12.02.2015</t>
  </si>
  <si>
    <t>Базалт</t>
  </si>
  <si>
    <t>Зебрњак</t>
  </si>
  <si>
    <t>Куманово</t>
  </si>
  <si>
    <t>08.11.2007</t>
  </si>
  <si>
    <t>Јаворица</t>
  </si>
  <si>
    <t>Црвена вода</t>
  </si>
  <si>
    <t>14.08.2012</t>
  </si>
  <si>
    <t>варовник</t>
  </si>
  <si>
    <t>ТАТАРЛИ ЧУКА</t>
  </si>
  <si>
    <t>Валандово</t>
  </si>
  <si>
    <t>Острец</t>
  </si>
  <si>
    <t>Делчево</t>
  </si>
  <si>
    <t>13.11.2007</t>
  </si>
  <si>
    <t>Јагленороден Двооксид (СО2)</t>
  </si>
  <si>
    <t>с.Егри</t>
  </si>
  <si>
    <t>Битола</t>
  </si>
  <si>
    <t>05.11.2007</t>
  </si>
  <si>
    <t>Опалска Бреча</t>
  </si>
  <si>
    <t>Спанчево</t>
  </si>
  <si>
    <t>Чешиново-облешево</t>
  </si>
  <si>
    <t>27.11.2007</t>
  </si>
  <si>
    <t>30.10.2007</t>
  </si>
  <si>
    <t>Варовничка дробин</t>
  </si>
  <si>
    <t>Вратница - Старо Село</t>
  </si>
  <si>
    <t>Јегуновце</t>
  </si>
  <si>
    <t>Сурин</t>
  </si>
  <si>
    <t>10.06.2008  26.07.2013</t>
  </si>
  <si>
    <t>Мермеризиран варовник</t>
  </si>
  <si>
    <t>Краста-2</t>
  </si>
  <si>
    <t>Гостивар</t>
  </si>
  <si>
    <t xml:space="preserve">Зелениковец </t>
  </si>
  <si>
    <t>Сопиште</t>
  </si>
  <si>
    <t>31.03.2008</t>
  </si>
  <si>
    <t>Травертин Блок</t>
  </si>
  <si>
    <t>Волескине-Набигори</t>
  </si>
  <si>
    <t>Дебарца</t>
  </si>
  <si>
    <t>ТГС ТЕХНИЧКИ ГАСОВИ АД Скопје</t>
  </si>
  <si>
    <t>18.12.2007</t>
  </si>
  <si>
    <t>с. Егри</t>
  </si>
  <si>
    <t>02.07.2008</t>
  </si>
  <si>
    <t>Мермер.варовник</t>
  </si>
  <si>
    <t>Краста</t>
  </si>
  <si>
    <t>06.11.2007</t>
  </si>
  <si>
    <t>Кварцити</t>
  </si>
  <si>
    <t>Пештер</t>
  </si>
  <si>
    <t>Пробиштип</t>
  </si>
  <si>
    <t>14.11.2007</t>
  </si>
  <si>
    <t>Туф</t>
  </si>
  <si>
    <t>Бело брдо</t>
  </si>
  <si>
    <t>12.06.2012</t>
  </si>
  <si>
    <t>Славишко Поле, с.Ветуница</t>
  </si>
  <si>
    <t>Ранковце</t>
  </si>
  <si>
    <t>30.03.2011</t>
  </si>
  <si>
    <t>градежно технички камен- мермери</t>
  </si>
  <si>
    <t>Плетвар</t>
  </si>
  <si>
    <t>Прилеп</t>
  </si>
  <si>
    <t>Кварц</t>
  </si>
  <si>
    <t>Карпас, с.Теово</t>
  </si>
  <si>
    <t>Чашка</t>
  </si>
  <si>
    <t>Кварцит</t>
  </si>
  <si>
    <t>Манастирски Утки с.Чичево</t>
  </si>
  <si>
    <t>Велес</t>
  </si>
  <si>
    <t>Никел</t>
  </si>
  <si>
    <t>Гроот</t>
  </si>
  <si>
    <t>11.05.2012</t>
  </si>
  <si>
    <t>Ул. БЛАГОЈ ЃОРЕВ Бр.97 ВЕЛЕС</t>
  </si>
  <si>
    <t>10.10.2007</t>
  </si>
  <si>
    <t xml:space="preserve">Гутин </t>
  </si>
  <si>
    <t>К-КОМЕРЦ Каме ДООЕЛ увоз-извоз с.Извор Велес</t>
  </si>
  <si>
    <t>13.06.2013</t>
  </si>
  <si>
    <t>05.11.2007 26.07.2013</t>
  </si>
  <si>
    <t>Фелдспад</t>
  </si>
  <si>
    <t>Хамзали</t>
  </si>
  <si>
    <t>Босилово</t>
  </si>
  <si>
    <t>Мермер</t>
  </si>
  <si>
    <t>Мемешли</t>
  </si>
  <si>
    <t>Струмица</t>
  </si>
  <si>
    <t>Лакавица</t>
  </si>
  <si>
    <t>Штип</t>
  </si>
  <si>
    <t>Минерална вода и CO2</t>
  </si>
  <si>
    <t>Кременица</t>
  </si>
  <si>
    <t>13.03.2008</t>
  </si>
  <si>
    <t>Добарски жеден</t>
  </si>
  <si>
    <t>Желино</t>
  </si>
  <si>
    <t>18.09.2013</t>
  </si>
  <si>
    <t xml:space="preserve">Добарски жеден </t>
  </si>
  <si>
    <t>Алабастер Гипс</t>
  </si>
  <si>
    <t>Долно Косоврасти 1</t>
  </si>
  <si>
    <t xml:space="preserve">Дебар </t>
  </si>
  <si>
    <t>26.03.2008</t>
  </si>
  <si>
    <t>Кристален гипс</t>
  </si>
  <si>
    <t>Јамски коп - Радика</t>
  </si>
  <si>
    <t xml:space="preserve">Клакој </t>
  </si>
  <si>
    <t>Дебар и Центар Жупа</t>
  </si>
  <si>
    <t>Гипс</t>
  </si>
  <si>
    <t>Мелнички мост</t>
  </si>
  <si>
    <t>Мелничани</t>
  </si>
  <si>
    <t>Дебар</t>
  </si>
  <si>
    <t>09.01.2008</t>
  </si>
  <si>
    <t>Црн врв</t>
  </si>
  <si>
    <t>Травертин блок</t>
  </si>
  <si>
    <t>Свиларе</t>
  </si>
  <si>
    <t>Сарај</t>
  </si>
  <si>
    <t>Белица</t>
  </si>
  <si>
    <t>Струга</t>
  </si>
  <si>
    <t>03.04.2008</t>
  </si>
  <si>
    <t>Доломит</t>
  </si>
  <si>
    <t>Брест, Суви Дол</t>
  </si>
  <si>
    <t>Македонски Брод</t>
  </si>
  <si>
    <t>06.02.2008</t>
  </si>
  <si>
    <t>Подземна вода</t>
  </si>
  <si>
    <t>Крнино</t>
  </si>
  <si>
    <t>Талкшист</t>
  </si>
  <si>
    <t>Извор</t>
  </si>
  <si>
    <t>Чајле</t>
  </si>
  <si>
    <t>20.11.2007</t>
  </si>
  <si>
    <t>Доломит и доломитизирани варовници</t>
  </si>
  <si>
    <t>Бигор Доленци</t>
  </si>
  <si>
    <t>Кичево</t>
  </si>
  <si>
    <t>21.07.2014</t>
  </si>
  <si>
    <t>Тајмиште</t>
  </si>
  <si>
    <t>Вода</t>
  </si>
  <si>
    <t>Љубош-Маркова река</t>
  </si>
  <si>
    <t>Студеничани</t>
  </si>
  <si>
    <t>Лапорец</t>
  </si>
  <si>
    <t xml:space="preserve">Свети Трипун, с.Говрлево </t>
  </si>
  <si>
    <t>Страна три круши</t>
  </si>
  <si>
    <t>с.Спанчево</t>
  </si>
  <si>
    <t>18.07.2013</t>
  </si>
  <si>
    <t>Кварцен песок</t>
  </si>
  <si>
    <t>Врловица, с.Варвара</t>
  </si>
  <si>
    <t>26.12.2013</t>
  </si>
  <si>
    <t>с.Волковија</t>
  </si>
  <si>
    <t>Брвеница</t>
  </si>
  <si>
    <t>зелениковец-говерлево</t>
  </si>
  <si>
    <t>Мермер блок</t>
  </si>
  <si>
    <t>Долнени</t>
  </si>
  <si>
    <t>Галабовец-Нови Присад</t>
  </si>
  <si>
    <t>25.09.2013</t>
  </si>
  <si>
    <t>Тумба, с.Беловодица - Прилеп</t>
  </si>
  <si>
    <t xml:space="preserve">Минерална вода </t>
  </si>
  <si>
    <t>Меџитлија-Кременица</t>
  </si>
  <si>
    <t>11.04.2008</t>
  </si>
  <si>
    <t>Оникс и Травертин блок</t>
  </si>
  <si>
    <t>Сирма Галица, Мариово</t>
  </si>
  <si>
    <t>20.05.2008</t>
  </si>
  <si>
    <t>Еленица</t>
  </si>
  <si>
    <t xml:space="preserve">Бањани - Кучевиште </t>
  </si>
  <si>
    <t>Скопје</t>
  </si>
  <si>
    <t>21.11.2007</t>
  </si>
  <si>
    <t>Минерална вода</t>
  </si>
  <si>
    <t>Кавадарци</t>
  </si>
  <si>
    <t>14.04.2010</t>
  </si>
  <si>
    <t>Васов град , с. Мрежичко,  Изворска</t>
  </si>
  <si>
    <t>26.09.2012</t>
  </si>
  <si>
    <t>Термоминерална вода</t>
  </si>
  <si>
    <t>10,09,2014</t>
  </si>
  <si>
    <t>Сопот</t>
  </si>
  <si>
    <t>Горна Чука Јаонец</t>
  </si>
  <si>
    <t>10.10.2007 05.12.2013</t>
  </si>
  <si>
    <t>Мермер Блок</t>
  </si>
  <si>
    <t>Сивец</t>
  </si>
  <si>
    <t>Маркова Сушица</t>
  </si>
  <si>
    <t>Сурин, Старо Село</t>
  </si>
  <si>
    <t xml:space="preserve">Градиште </t>
  </si>
  <si>
    <t>23.05.2008</t>
  </si>
  <si>
    <t>Геотермална вода</t>
  </si>
  <si>
    <t>Истибања</t>
  </si>
  <si>
    <t>Виница</t>
  </si>
  <si>
    <t>11.04.2008 07.09.2012</t>
  </si>
  <si>
    <t>Песок и Чакал</t>
  </si>
  <si>
    <t>с. Трубарево</t>
  </si>
  <si>
    <t>Гази Баба</t>
  </si>
  <si>
    <t>16.09.2013</t>
  </si>
  <si>
    <t>Голем Дол</t>
  </si>
  <si>
    <t xml:space="preserve">Долна Краста-с. Велешта </t>
  </si>
  <si>
    <t>Јаглен</t>
  </si>
  <si>
    <t>Ратевски Ширини</t>
  </si>
  <si>
    <t>Берово</t>
  </si>
  <si>
    <t>Краста с. Речане</t>
  </si>
  <si>
    <t>Песок и чакал</t>
  </si>
  <si>
    <t>Петровец</t>
  </si>
  <si>
    <t>Пештерица-Ѓуровица</t>
  </si>
  <si>
    <t>Чаве-Леково</t>
  </si>
  <si>
    <t>Гранит</t>
  </si>
  <si>
    <t>с. Подмол</t>
  </si>
  <si>
    <t>15.10.2007</t>
  </si>
  <si>
    <t>с. Видовиште- Припечани</t>
  </si>
  <si>
    <t>Кочани</t>
  </si>
  <si>
    <t>24.10.2007</t>
  </si>
  <si>
    <t>Керамичка глина</t>
  </si>
  <si>
    <t>с. Уларци</t>
  </si>
  <si>
    <t>02.01.2008</t>
  </si>
  <si>
    <t>Вода за пиење</t>
  </si>
  <si>
    <t>Трнскот - Конопиште</t>
  </si>
  <si>
    <t>25.12.2007</t>
  </si>
  <si>
    <t>Габро</t>
  </si>
  <si>
    <t>с. Пантелеј</t>
  </si>
  <si>
    <t>Кварцен чакал</t>
  </si>
  <si>
    <t>с. Брод</t>
  </si>
  <si>
    <t>Новаци</t>
  </si>
  <si>
    <t>Неготино</t>
  </si>
  <si>
    <t>18.10.2007</t>
  </si>
  <si>
    <t>Оникс и травертин блок</t>
  </si>
  <si>
    <t>с. Манастир</t>
  </si>
  <si>
    <t xml:space="preserve">Самарица-2, с. Небрегово </t>
  </si>
  <si>
    <t>Црквиште-Клинчевица, с. Клечовце</t>
  </si>
  <si>
    <t>22.05.2008</t>
  </si>
  <si>
    <t>Калцитски мермер</t>
  </si>
  <si>
    <t>Илино Брдо Глерждино</t>
  </si>
  <si>
    <t xml:space="preserve">Цуцул - Говрлева Краста </t>
  </si>
  <si>
    <t>Минерална вода и гас СО2</t>
  </si>
  <si>
    <t>Лира, с. Негорци</t>
  </si>
  <si>
    <t>Гевгелија</t>
  </si>
  <si>
    <t>Калциски мермер</t>
  </si>
  <si>
    <t>Црн мермер</t>
  </si>
  <si>
    <t xml:space="preserve">Долги рид-Локавица </t>
  </si>
  <si>
    <t xml:space="preserve">Бабин дол </t>
  </si>
  <si>
    <t>Липково</t>
  </si>
  <si>
    <t>07.06.2013</t>
  </si>
  <si>
    <t>Гранит Блок</t>
  </si>
  <si>
    <t xml:space="preserve">Лозјанска река </t>
  </si>
  <si>
    <t xml:space="preserve">Мраморски рид </t>
  </si>
  <si>
    <t>07.12.2012</t>
  </si>
  <si>
    <t>Поличе</t>
  </si>
  <si>
    <t>Булевар Гоце Делчев бр.11 ДТЦ/Мавровка-лам.А 1/8 Скопје</t>
  </si>
  <si>
    <t>24.03.2008</t>
  </si>
  <si>
    <t>Рамнобор</t>
  </si>
  <si>
    <t>Црковни Рид, с.Орашац</t>
  </si>
  <si>
    <t>Алчак - с.Д. Коњаре</t>
  </si>
  <si>
    <t>Глина</t>
  </si>
  <si>
    <t>с.Коселери</t>
  </si>
  <si>
    <t>Лозово</t>
  </si>
  <si>
    <t>19.10.2007</t>
  </si>
  <si>
    <t>Голем Камен, с.Лопатица</t>
  </si>
  <si>
    <t>Минерална вода и гас CO2</t>
  </si>
  <si>
    <t>Варовничка дробина</t>
  </si>
  <si>
    <t>Краста с. Радолиште</t>
  </si>
  <si>
    <t>Локов - с. Франгово</t>
  </si>
  <si>
    <t>Бентонитска глина</t>
  </si>
  <si>
    <t>03.01.2008</t>
  </si>
  <si>
    <t>Туф,габро,монцонит</t>
  </si>
  <si>
    <t>с. Шталковица</t>
  </si>
  <si>
    <t>Крива Паланка</t>
  </si>
  <si>
    <t xml:space="preserve">Бакар </t>
  </si>
  <si>
    <t>Бучим</t>
  </si>
  <si>
    <t>Радовиш</t>
  </si>
  <si>
    <t>Краста Вруток</t>
  </si>
  <si>
    <t xml:space="preserve">Кучков рид с.Ботун </t>
  </si>
  <si>
    <t>Црвена Вода - Белчишта</t>
  </si>
  <si>
    <t>Габер-Радиње, с.Ново Село</t>
  </si>
  <si>
    <t>10.03.2009</t>
  </si>
  <si>
    <t>Пеклиште с.Трново</t>
  </si>
  <si>
    <t>Караташ с.Долна Бањица</t>
  </si>
  <si>
    <t>17.12.2007</t>
  </si>
  <si>
    <t>Куклиш</t>
  </si>
  <si>
    <t>25.07.2014</t>
  </si>
  <si>
    <t>Гавран</t>
  </si>
  <si>
    <t>Смоквица</t>
  </si>
  <si>
    <t>Мерм. варовник</t>
  </si>
  <si>
    <t xml:space="preserve">Карташ-с. Долна Бањица </t>
  </si>
  <si>
    <t>Перлит</t>
  </si>
  <si>
    <t>Лузов Говедарник -с. Градешница</t>
  </si>
  <si>
    <t xml:space="preserve">Чуките - с. Груниште </t>
  </si>
  <si>
    <t>Рошје - с. Брник</t>
  </si>
  <si>
    <t xml:space="preserve">Суводол </t>
  </si>
  <si>
    <t>Брод - Гнеотино</t>
  </si>
  <si>
    <t xml:space="preserve">Осломеј - Запад - Осломеј </t>
  </si>
  <si>
    <t xml:space="preserve">Карпа - с. Колари - Зајас </t>
  </si>
  <si>
    <t>Шкрилец</t>
  </si>
  <si>
    <t xml:space="preserve">Коџа Кран - с. Оџалија </t>
  </si>
  <si>
    <t>с. Дворци</t>
  </si>
  <si>
    <t>09.04.2008</t>
  </si>
  <si>
    <t xml:space="preserve">Зли дол - с. Велмевци </t>
  </si>
  <si>
    <t>Олово</t>
  </si>
  <si>
    <t>Саса, Свиња Река и Петрова Река</t>
  </si>
  <si>
    <t>Македонска Каменица</t>
  </si>
  <si>
    <t>19.05.2008</t>
  </si>
  <si>
    <t xml:space="preserve">Папрадиште - с. Драгов Дол </t>
  </si>
  <si>
    <t>Травертин</t>
  </si>
  <si>
    <t>Краста с.Баниште</t>
  </si>
  <si>
    <t>Вепрчани 1</t>
  </si>
  <si>
    <t>Лакавички регион</t>
  </si>
  <si>
    <t>с.Рич и с.Белотино</t>
  </si>
  <si>
    <t>с.Долно Косоврасти</t>
  </si>
  <si>
    <t>дебар</t>
  </si>
  <si>
    <t xml:space="preserve">Дупен камен с.Плетвар </t>
  </si>
  <si>
    <t xml:space="preserve">Краста с.Челопек </t>
  </si>
  <si>
    <t xml:space="preserve">Песок </t>
  </si>
  <si>
    <t>Горна лака с.Трстеник</t>
  </si>
  <si>
    <t>Росоман</t>
  </si>
  <si>
    <t>Тикијарница с.Пчиња</t>
  </si>
  <si>
    <t>24.05.2008</t>
  </si>
  <si>
    <t>Мермер и Мермеризиран варовник</t>
  </si>
  <si>
    <t>Змејова Дупка с.Липовиќ</t>
  </si>
  <si>
    <t>Конче</t>
  </si>
  <si>
    <t>с. Катланово</t>
  </si>
  <si>
    <t>Варовник и лапоровити варовници</t>
  </si>
  <si>
    <t>Кара Тарла - с.Кошево</t>
  </si>
  <si>
    <t>Карбинци</t>
  </si>
  <si>
    <t>25.03.2008</t>
  </si>
  <si>
    <t>Брборник - с. Трн</t>
  </si>
  <si>
    <t>Големи Орљак-Ѓердан Плочи</t>
  </si>
  <si>
    <t>Шарен камен - с. Преглово</t>
  </si>
  <si>
    <t>Пласница</t>
  </si>
  <si>
    <t>Краста - с. Вруток</t>
  </si>
  <si>
    <t>07.04.2008</t>
  </si>
  <si>
    <t>Буковиќ с. Зајас</t>
  </si>
  <si>
    <t>20.06.2008</t>
  </si>
  <si>
    <t>Бањски рид - Катланово</t>
  </si>
  <si>
    <t>Песок ичакал</t>
  </si>
  <si>
    <t>Горно Лисиче</t>
  </si>
  <si>
    <t>Аеродром</t>
  </si>
  <si>
    <t>Орман</t>
  </si>
  <si>
    <t>Теарце</t>
  </si>
  <si>
    <t>Д. Подлог-Бања</t>
  </si>
  <si>
    <t>Красте-Бел Камен с. Пчиње</t>
  </si>
  <si>
    <t>Ул.ИГМ Пролетер бр.1 Виница</t>
  </si>
  <si>
    <t>Керамичка Глина</t>
  </si>
  <si>
    <t>с. Жиганци и Пишица</t>
  </si>
  <si>
    <t>Ул.Кочански пат бр.ББ Виница</t>
  </si>
  <si>
    <t>Топлички рид</t>
  </si>
  <si>
    <t>Грамадите, с.Д.Липовиќ</t>
  </si>
  <si>
    <t>21.03.2012</t>
  </si>
  <si>
    <t>Чукарица</t>
  </si>
  <si>
    <t>10.04.2012</t>
  </si>
  <si>
    <t xml:space="preserve">с. Подмол  </t>
  </si>
  <si>
    <t>23.05.2012</t>
  </si>
  <si>
    <t>Балталија</t>
  </si>
  <si>
    <t>Буковиќ</t>
  </si>
  <si>
    <t>Ул. 1732 бр.2 Скопје</t>
  </si>
  <si>
    <t>Бреза - Лисец  (Ладна)</t>
  </si>
  <si>
    <t>Кратово</t>
  </si>
  <si>
    <t>Здравевци (Добра)</t>
  </si>
  <si>
    <t>17.12.2009</t>
  </si>
  <si>
    <t xml:space="preserve">Лозишта с. Логоварди </t>
  </si>
  <si>
    <t>Краста, Радолишта</t>
  </si>
  <si>
    <t>Зла Осојница, с. Блаце</t>
  </si>
  <si>
    <t>28.07.2010</t>
  </si>
  <si>
    <t>с. Борец</t>
  </si>
  <si>
    <t>13.10.2010</t>
  </si>
  <si>
    <t>с. Бањиште</t>
  </si>
  <si>
    <t>26.10.2010</t>
  </si>
  <si>
    <t>Подземна вода за пиење / флаширање</t>
  </si>
  <si>
    <t>Сува Ливада</t>
  </si>
  <si>
    <t>с. Извор</t>
  </si>
  <si>
    <t>Песок</t>
  </si>
  <si>
    <t>с.Моране</t>
  </si>
  <si>
    <t>18.03.2011</t>
  </si>
  <si>
    <t>Крива Круша</t>
  </si>
  <si>
    <t>04.09.2013</t>
  </si>
  <si>
    <t>с.Лубинци и с.Петралица</t>
  </si>
  <si>
    <t>13.04.2011</t>
  </si>
  <si>
    <t>Сурин, с.Рогачево</t>
  </si>
  <si>
    <t>с.Долно Коњаре</t>
  </si>
  <si>
    <t xml:space="preserve">с.Крстец </t>
  </si>
  <si>
    <t xml:space="preserve">с.Беловодица </t>
  </si>
  <si>
    <t>Индустриска зона Север п.фах 122- Струмица</t>
  </si>
  <si>
    <t>16.11.2011</t>
  </si>
  <si>
    <t>с.Трубарево</t>
  </si>
  <si>
    <t>Индустриска зона Север бр.бб- Струмица</t>
  </si>
  <si>
    <t>с.Куклиш</t>
  </si>
  <si>
    <t>19.09.2013</t>
  </si>
  <si>
    <t>Баир</t>
  </si>
  <si>
    <t>30.11.2011</t>
  </si>
  <si>
    <t>Краста, с.Бороец</t>
  </si>
  <si>
    <t>МИС ВАТО ДООЕЛ Студеничани</t>
  </si>
  <si>
    <t>29.12.2011</t>
  </si>
  <si>
    <t xml:space="preserve">“Јаболци“ </t>
  </si>
  <si>
    <t>ГУРИНА КОМПАНИ Скопје</t>
  </si>
  <si>
    <t>09.02.2012</t>
  </si>
  <si>
    <t>с.Никуштак</t>
  </si>
  <si>
    <t>ТРГО-ИНЖЕНЕРИНГ Гостивар</t>
  </si>
  <si>
    <t>27.02.2012</t>
  </si>
  <si>
    <t>Радибуш</t>
  </si>
  <si>
    <t>26.03.2012</t>
  </si>
  <si>
    <t>с.Вратница</t>
  </si>
  <si>
    <t>18.04.2012</t>
  </si>
  <si>
    <t>Сирково</t>
  </si>
  <si>
    <t>Јаберички камен, с.Дебриште</t>
  </si>
  <si>
    <t>Курија</t>
  </si>
  <si>
    <t xml:space="preserve">варовник </t>
  </si>
  <si>
    <t>24.04.2012</t>
  </si>
  <si>
    <t>Краста, с.Калишта</t>
  </si>
  <si>
    <t>с.Банско</t>
  </si>
  <si>
    <t>ИЛИРИЈА-КОМЕРЦ ДООЕЛ</t>
  </si>
  <si>
    <t>09.05.2012</t>
  </si>
  <si>
    <t>Вускан</t>
  </si>
  <si>
    <t>НЕГОРСКИ БАЊИ АД</t>
  </si>
  <si>
    <t>Негорски Бањи, с.Негорци</t>
  </si>
  <si>
    <t>ОРАНЖЕРИИ-ДОБРА ДОО</t>
  </si>
  <si>
    <t>Ул. Штипски пат, бб Кочани</t>
  </si>
  <si>
    <t>ВИНИЧКА ВАДА</t>
  </si>
  <si>
    <t>РИДКОП ДОО</t>
  </si>
  <si>
    <t>СТЕНКОВЕЦ, с.Бразда</t>
  </si>
  <si>
    <t>ПЕЛАЛЕК Кикириковска Пандорка</t>
  </si>
  <si>
    <t>Ул. Новачки пат, бб Битола</t>
  </si>
  <si>
    <t>КАФТАНЏИЦА</t>
  </si>
  <si>
    <t>ЧИФТЈИЛДИЗ МЕРМЕР ДООЕЛ</t>
  </si>
  <si>
    <t>07.06.2012</t>
  </si>
  <si>
    <t>Белички Рид, с.Плетвар</t>
  </si>
  <si>
    <t>ГАМЕР ДООЕЛ</t>
  </si>
  <si>
    <t>ВРТЕКИЦА с.Горно Количани</t>
  </si>
  <si>
    <t>ЕУРОМАКС РЕСОУРЦЕС ДОО Скопје</t>
  </si>
  <si>
    <t xml:space="preserve">ИЛОВИЦА </t>
  </si>
  <si>
    <t>КОМ ТРАНС ДОО</t>
  </si>
  <si>
    <t>15.08.2012</t>
  </si>
  <si>
    <t>СТУДЕНИЧАНИ</t>
  </si>
  <si>
    <t>ТРГОПРОМЕТ - ТОНИ ДООЕЛ</t>
  </si>
  <si>
    <t>Ул. Христијан Тодоровски-карпош бр. 8 Куманово</t>
  </si>
  <si>
    <t>13.08.2012</t>
  </si>
  <si>
    <t xml:space="preserve">КРИВА НИВЕ </t>
  </si>
  <si>
    <t>Старо Нагоричане</t>
  </si>
  <si>
    <t>Лиска</t>
  </si>
  <si>
    <t>ИМПЕРИЈАЛ  ДООЕЛ експорт-импорт</t>
  </si>
  <si>
    <t>27.08.2012</t>
  </si>
  <si>
    <t xml:space="preserve">Варовник </t>
  </si>
  <si>
    <t>СТРИТ-БИЛД ИНЖЕНЕРИНГ ДОО</t>
  </si>
  <si>
    <t>30.08.2012</t>
  </si>
  <si>
    <t xml:space="preserve">МАРКОВ КАМЕН </t>
  </si>
  <si>
    <t>ИНА ТРЕЈД ЛОТЕ увоз-извоз</t>
  </si>
  <si>
    <t>ТРОЈАЦИ</t>
  </si>
  <si>
    <t>БЕТОН КАМЕНОЛОМ ДОО Скопје</t>
  </si>
  <si>
    <t>ОРИЗАРИ</t>
  </si>
  <si>
    <t>БЕТОН ПРО ДОО Скопје</t>
  </si>
  <si>
    <t>КТАСТА</t>
  </si>
  <si>
    <t>ЃОПЧЕЛИ</t>
  </si>
  <si>
    <t>Дојран</t>
  </si>
  <si>
    <t>ТОДОРОВИ БАВЧИ</t>
  </si>
  <si>
    <t>Превалец 1</t>
  </si>
  <si>
    <t>ОРАНЖЕРИИ АД с. Хамзалии, Босилово</t>
  </si>
  <si>
    <t>28.09.2012</t>
  </si>
  <si>
    <t>ЃУПСКИ РИД</t>
  </si>
  <si>
    <t xml:space="preserve">Ресен </t>
  </si>
  <si>
    <t>ПЕЛА ЗЦ 2010 Охрид</t>
  </si>
  <si>
    <t>17.10.2012</t>
  </si>
  <si>
    <t xml:space="preserve">Кварц </t>
  </si>
  <si>
    <t>Рамниште, с.Ораов Дол</t>
  </si>
  <si>
    <t>ХЕПРО КОМПАНИ, Радовиш</t>
  </si>
  <si>
    <t>Голем Рид, с.Калаузлија</t>
  </si>
  <si>
    <t>ПРЕМИУМ МИНЕРАЛИ ДТ, Куманово</t>
  </si>
  <si>
    <t>24.11.2012</t>
  </si>
  <si>
    <t>С.Проевце</t>
  </si>
  <si>
    <t>АРИНИ ФЕШН ДООЕЛ</t>
  </si>
  <si>
    <t>13.12.2012</t>
  </si>
  <si>
    <t>Гулабова пештера, с.Бешиште</t>
  </si>
  <si>
    <t>СД-ТРАНС ДООЕЛ  с.Звегор Делчево</t>
  </si>
  <si>
    <t>Оџов Чукар с. Звегор</t>
  </si>
  <si>
    <t>БОРОС ДООЕЛ Куманово</t>
  </si>
  <si>
    <t>Пчиња, с.Коинце</t>
  </si>
  <si>
    <t>Ветуница</t>
  </si>
  <si>
    <t>КАНЕТ АГРО ДООЕЛ Скопје</t>
  </si>
  <si>
    <t>с.Негорци</t>
  </si>
  <si>
    <t>ЕСРЕ увоз-извоз ДОО</t>
  </si>
  <si>
    <t xml:space="preserve">с.Суводол </t>
  </si>
  <si>
    <t>МАР ОНИКС увоз-извоз ДООЕЛ</t>
  </si>
  <si>
    <t>Рамна Шума, с.Бешиште</t>
  </si>
  <si>
    <t>ХАБИ-ГРАДБА увоз-извоз ДООЕЛ</t>
  </si>
  <si>
    <t>Долги рид- с.Суводол</t>
  </si>
  <si>
    <t>Бел Камен</t>
  </si>
  <si>
    <t>Ул. 4-ТИ ЈУЛИ Бр.8 ВИНИЦА</t>
  </si>
  <si>
    <t>Кара Тарла - с.Шашарлија</t>
  </si>
  <si>
    <t>СИЛКОМ ГОЛУБИЦА ДОО увоз-извоз с.Клечевце</t>
  </si>
  <si>
    <t>Голубица с.Клечковце</t>
  </si>
  <si>
    <t>ОАЗА увоз-извоз ДОО Штип</t>
  </si>
  <si>
    <t>Ул. ТОШО АРСОВ Бр.32 ШТИП</t>
  </si>
  <si>
    <t>22.02.2013</t>
  </si>
  <si>
    <t>Кежовица и Лџи</t>
  </si>
  <si>
    <t>Ул. ЦВЕТАН ДИМОВ Бр.ББ /СТАДИОН СТРУМИЦА</t>
  </si>
  <si>
    <t>Балабаница</t>
  </si>
  <si>
    <t>ЦРНА РЕКА ПЕТРОЛ ДООЕЛ Кавадарци</t>
  </si>
  <si>
    <t>Ул. 7-МИ СЕПТЕМВРИ Бр.62 КАВАДАРЦИ</t>
  </si>
  <si>
    <t>Маркови Кули</t>
  </si>
  <si>
    <t>АНАДА-КОМ увоз-извоз Струга ДООЕЛ</t>
  </si>
  <si>
    <t>Краста, с.Лабуништа</t>
  </si>
  <si>
    <t>ИНТЕРУНИОН - ГРУП ДООЕЛ увоз-извоз Скопје</t>
  </si>
  <si>
    <t>Ул. НАТАНАИЛ КУЧЕВИШКИ Бр.11 лам.1/ТЦ Живко-Брајковски СКОПЈЕ - БУТЕЛ</t>
  </si>
  <si>
    <t>Пискупштина</t>
  </si>
  <si>
    <t>СБМ КОМПАНИ ДООЕЛ експорт-импорт с.Мала Речица,Тетово</t>
  </si>
  <si>
    <t xml:space="preserve">с.Ласкарце </t>
  </si>
  <si>
    <t>с.Рогле</t>
  </si>
  <si>
    <t>20.12.2013</t>
  </si>
  <si>
    <t>с.Чајле</t>
  </si>
  <si>
    <t>ДОРА Е АРТЕ увоз-извоз ДООЕЛ с.Велешта Струга</t>
  </si>
  <si>
    <t>Ул. ВЕЛЕШТА СТРУГА</t>
  </si>
  <si>
    <t>06.08.2013</t>
  </si>
  <si>
    <t>с.Горна Белица</t>
  </si>
  <si>
    <t>ЕВРО КОМПАНИ ДООЕЛ с.Батинци Студеничани</t>
  </si>
  <si>
    <t>С. БАТИНЦИ Б.Б. Студеничани</t>
  </si>
  <si>
    <t>Глереждино</t>
  </si>
  <si>
    <t>КОРП МИНЕРАЛС ДООЕЛ с.Горно Коњаре, Куманово</t>
  </si>
  <si>
    <t>22.10.2013</t>
  </si>
  <si>
    <t>с.Слупчане</t>
  </si>
  <si>
    <t>САЈА 21 ДООЕЛ увоз-извоз Велес</t>
  </si>
  <si>
    <t>с.Слепче</t>
  </si>
  <si>
    <t>05.12.2013</t>
  </si>
  <si>
    <t>Џурово</t>
  </si>
  <si>
    <t>Почивало</t>
  </si>
  <si>
    <t>Сладун</t>
  </si>
  <si>
    <t>с.Идризово</t>
  </si>
  <si>
    <t>ЗАГРАЧАНИ КОМЕРЦ ДООЕЛ Струга</t>
  </si>
  <si>
    <t>Бабуш, с.Заграчани</t>
  </si>
  <si>
    <t>ГОЛЕЦ ТРАНС ДООЕЛ, Желино</t>
  </si>
  <si>
    <t>Папради Волковија</t>
  </si>
  <si>
    <t>СУБЛАЈМ СТОН ДООЕЛ, Прилеп</t>
  </si>
  <si>
    <t xml:space="preserve">Матка </t>
  </si>
  <si>
    <t>ЛИКУКИ ХОМЕ ДООЕЛ Битола</t>
  </si>
  <si>
    <t>с.Кременица</t>
  </si>
  <si>
    <t>МИЛЕНКОВСКИ ИНДУСТРИ ДООЕЛ увоз-извоз КРИВА ПАЛАНКА</t>
  </si>
  <si>
    <t>Ул. Св. Јоаким Осоговски бр. 71 Крива Паланка</t>
  </si>
  <si>
    <t>Рулавица с.Псача</t>
  </si>
  <si>
    <t>ЛОТКА СТОЈАНЧЕ ДООЕЛ увоз-извоз Скопје</t>
  </si>
  <si>
    <t>Ќојлија</t>
  </si>
  <si>
    <t>ВС-ГД ДООЕЛ Кавадарци</t>
  </si>
  <si>
    <t>СЕНДПЛАНТ експорт-импорт ДОО Скопје</t>
  </si>
  <si>
    <t>Крива</t>
  </si>
  <si>
    <t>КОЛЕ ТРАНС ИНЖИЊЕРИНГ увоз-извоз ДОО Штип</t>
  </si>
  <si>
    <t xml:space="preserve">Вртешка с. Пиперово  </t>
  </si>
  <si>
    <t>ДМ ПРЕЦИЗ ДОО Штип</t>
  </si>
  <si>
    <t>Остреж</t>
  </si>
  <si>
    <t>МЕЉИ ТРАНС Евзал и Џелал ДОО експорт-импорт с.Стримница, Желино</t>
  </si>
  <si>
    <t xml:space="preserve">Режика с. Сараќино </t>
  </si>
  <si>
    <t>Тетово</t>
  </si>
  <si>
    <t>АКВА КОКИНО ДООЕЛ С. Драгоманце Старо Нагоричане</t>
  </si>
  <si>
    <t xml:space="preserve">Гладница с. Драгоманце </t>
  </si>
  <si>
    <t>ГАМА ГРАДБА ДООЕЛ Скопје</t>
  </si>
  <si>
    <t>Крст-Осничани</t>
  </si>
  <si>
    <t>ИГМ ТРЕЈД ИЛИЈА И ДР. Кавадарци</t>
  </si>
  <si>
    <t>Дебриште</t>
  </si>
  <si>
    <t>КАЛТУН МАДДЕНЏИЛИК ДОО Скопје</t>
  </si>
  <si>
    <t>Лојане</t>
  </si>
  <si>
    <t>Дризла</t>
  </si>
  <si>
    <t>МИНЕРАЛ ГРУП ДОО Струмица</t>
  </si>
  <si>
    <t>Крив пат, с.Куклиш</t>
  </si>
  <si>
    <t>ПОРТЛАНД ОПЦ ДООЕЛ Струмица</t>
  </si>
  <si>
    <t>Врпчовски, с.Доброшинци</t>
  </si>
  <si>
    <t>Василево</t>
  </si>
  <si>
    <t>АВТОГРАДБА ДООЕЛ Гостивар</t>
  </si>
  <si>
    <t>Ктаста с. Мирдита</t>
  </si>
  <si>
    <t>НИКИ КОМ ДОО Тетово</t>
  </si>
  <si>
    <t>Гробиште с. Горно Палчиште</t>
  </si>
  <si>
    <t>Боговиње</t>
  </si>
  <si>
    <t>ТЕХНО ПАВЕР ДООЕЛ Скопје</t>
  </si>
  <si>
    <t>Горна Краста</t>
  </si>
  <si>
    <t>ЕУРО ЈАНИ КОП ДОО Македонски Брод</t>
  </si>
  <si>
    <t>Огледалец</t>
  </si>
  <si>
    <t>МЕРМЕР ИМПЕРИЈАЛ ДОО увоз-извоз Прилеп</t>
  </si>
  <si>
    <t>Декова Дабица</t>
  </si>
  <si>
    <t>Адреса</t>
  </si>
  <si>
    <t xml:space="preserve">Суровина </t>
  </si>
  <si>
    <t>Општина</t>
  </si>
  <si>
    <t>09.04.2015</t>
  </si>
  <si>
    <t>Брија, с.Мојанци</t>
  </si>
  <si>
    <t>Арачиново</t>
  </si>
  <si>
    <t>МИХАНА 06 увоз-извоз ДООЕЛ с. Крушеани, Кривогаштани</t>
  </si>
  <si>
    <t>с. Крушеани</t>
  </si>
  <si>
    <t>Кривогаштани</t>
  </si>
  <si>
    <t>ШАН КОМ ФИКС ДООЕЛ увоз-извоз, Гостивар</t>
  </si>
  <si>
    <t>Горно Поле, с. Горна Бањица</t>
  </si>
  <si>
    <t xml:space="preserve">Стрижак с. Лабуништа </t>
  </si>
  <si>
    <t>ВЕЛЕ КОПТРАНС ДООЕЛ експорт-импорт Велес</t>
  </si>
  <si>
    <t xml:space="preserve">Кравечки Присој с. Степанци </t>
  </si>
  <si>
    <t>ПЕЛАГОНИЈА ИНЖИНЕРИНГ ДОО Штип</t>
  </si>
  <si>
    <t xml:space="preserve">Варена Глава </t>
  </si>
  <si>
    <t>СИЛГЕН РЕСУРСИС ИНТЕРНЕШНЛ експорт-импорт ДОО Кратово</t>
  </si>
  <si>
    <t>Плавица и Црн Врв</t>
  </si>
  <si>
    <t>Кратово и Пробиштип</t>
  </si>
  <si>
    <t>БАУЕР БГ ДОО Скопје</t>
  </si>
  <si>
    <t>с.Чардаклија</t>
  </si>
  <si>
    <t>Остра Чука</t>
  </si>
  <si>
    <t>Грнчиште</t>
  </si>
  <si>
    <t>Градско</t>
  </si>
  <si>
    <t>Кисела Вода, с. Мрежичко Римјанка</t>
  </si>
  <si>
    <t>Кисела Вода, с.Мрежичко  , Кожувчанка</t>
  </si>
  <si>
    <t>Ул. Пионерска бр.31 Кавадарци</t>
  </si>
  <si>
    <t>С.Паликура</t>
  </si>
  <si>
    <t>19.05.2015</t>
  </si>
  <si>
    <t>Билбил Камен</t>
  </si>
  <si>
    <t>с. ГОРНА БАЊИЦА</t>
  </si>
  <si>
    <t>МАРКОВСКИ КОМПАНИ Борче ДООЕЛ увоз-извоз Битола</t>
  </si>
  <si>
    <t xml:space="preserve">Краста с. Илино </t>
  </si>
  <si>
    <t>КАДИИЦА МЕТАЛ ДООЕЛ Пехчево</t>
  </si>
  <si>
    <t>Кадиица</t>
  </si>
  <si>
    <t>Пехчево</t>
  </si>
  <si>
    <t xml:space="preserve">РИ ЕНЕРГЕТИКА ПЕЛА ДОО Скопје </t>
  </si>
  <si>
    <t>Луќе</t>
  </si>
  <si>
    <t>ВИН-ИМ ДООЕЛ Виница</t>
  </si>
  <si>
    <t>Чифличко Поле</t>
  </si>
  <si>
    <t>ДАТА РЕСУРСИ ДОО увоз-извоз Струмица</t>
  </si>
  <si>
    <t>Започ</t>
  </si>
  <si>
    <t>Ново Село</t>
  </si>
  <si>
    <t>МЕЛКАМ ИНЖИНЕРИНГ ДООЕЛ увоз-извоз Скопје</t>
  </si>
  <si>
    <t>Лавинчеви</t>
  </si>
  <si>
    <t>АГРОГОРИС ДООЕЛ увоз-извоз Кочани</t>
  </si>
  <si>
    <t>ул. Маршал Тито бр.28 Прибачево, Кочани</t>
  </si>
  <si>
    <t>Ајдучко Поле</t>
  </si>
  <si>
    <t>СУЛА 06 увоз-извоз ДООЕЛ с. Трапчин Дол</t>
  </si>
  <si>
    <t>Цер</t>
  </si>
  <si>
    <t>Рзачки Камен, с. Стамер</t>
  </si>
  <si>
    <t>Лозенско Брдо</t>
  </si>
  <si>
    <t>КАРБО НОВА АД</t>
  </si>
  <si>
    <t>Ул. маршал Тито бр.7 Крива Паланка</t>
  </si>
  <si>
    <t>Горна Бањица</t>
  </si>
  <si>
    <t>Сушички Мост</t>
  </si>
  <si>
    <t>ЕУРО БЕТОН ДООЕЛ увоз-извоз с. Град Делчево</t>
  </si>
  <si>
    <t>Присое</t>
  </si>
  <si>
    <t>ГРАНД УНИ ИНВЕСТ ДООЕЛ Виница</t>
  </si>
  <si>
    <t>Белско Поле</t>
  </si>
  <si>
    <t>АГ ИНОВА 2006 ДООЕЛ Скопје</t>
  </si>
  <si>
    <t xml:space="preserve">Козјак с. Ореше </t>
  </si>
  <si>
    <t>СУН АНД СТАРС ДОО експорт-импорт Тетово</t>
  </si>
  <si>
    <t xml:space="preserve">с. Првце </t>
  </si>
  <si>
    <t>Пасивер</t>
  </si>
  <si>
    <t>с.Гермијан</t>
  </si>
  <si>
    <t>Босилово и Ново Село</t>
  </si>
  <si>
    <t>Татарли Чука 2</t>
  </si>
  <si>
    <t>Баш Колиби</t>
  </si>
  <si>
    <t>АЈМА МАДЕНЏИЛИК ДОО Скопје</t>
  </si>
  <si>
    <t>ДЕКОП КОМПАНИ ДООЕЛ Радовиш</t>
  </si>
  <si>
    <t xml:space="preserve">Голем Рид </t>
  </si>
  <si>
    <t>Ул. Моша Пијаде бр.9 Струга</t>
  </si>
  <si>
    <t>01.04.2016</t>
  </si>
  <si>
    <t>Бела пола - Небрегово</t>
  </si>
  <si>
    <t>Злетово</t>
  </si>
  <si>
    <t>Пробиштип и Кратово</t>
  </si>
  <si>
    <t>Тораница, Сокол, Бачило и Средно Брдо</t>
  </si>
  <si>
    <t>19.10.2007  01.04.2016</t>
  </si>
  <si>
    <t>07.10.2013 01.04.2016</t>
  </si>
  <si>
    <t>Ул. Св Наум Охридски бр.3 Прилеп</t>
  </si>
  <si>
    <t>17.01.2014  01.04.2016</t>
  </si>
  <si>
    <t>БУЛМАК 2016 ДООЕЛ Пробиштип</t>
  </si>
  <si>
    <t>ИН МАК БЕТОН ДОО Скопје</t>
  </si>
  <si>
    <t xml:space="preserve">с. Модрич </t>
  </si>
  <si>
    <t>ОМАН БАЛКАН МАЈНИНГ ДОО Скопје</t>
  </si>
  <si>
    <t>Сокол</t>
  </si>
  <si>
    <t>ЛОИС ГЕМСТОНЕ увоз - извоз ДООЕЛ  с. Стрелци, Кичево</t>
  </si>
  <si>
    <t>Пополчани</t>
  </si>
  <si>
    <t>УСКАНА ГАРА увоз-извоз ДООЕЛ с. Мамудовци Кичево</t>
  </si>
  <si>
    <t xml:space="preserve">Бигор  </t>
  </si>
  <si>
    <t>ЈАВНОТО ПРЕТПРИЈАТИЕ ЗА ДРЖАВНИ ПАТИШТА</t>
  </si>
  <si>
    <t>БОРОВ ДОЛ ДООЕЛ Радовиш</t>
  </si>
  <si>
    <t>Боров Дол</t>
  </si>
  <si>
    <t>Конче и Штип</t>
  </si>
  <si>
    <t>16.09.2014</t>
  </si>
  <si>
    <t>06.02.2008       21.11.2014</t>
  </si>
  <si>
    <t>11.04.2008   29.11.2017</t>
  </si>
  <si>
    <t>11.04.2008  24.11.2017</t>
  </si>
  <si>
    <t>13.09.2013  24.11.2017</t>
  </si>
  <si>
    <t>26.03.2008                                                                                                                                  22.09.2014</t>
  </si>
  <si>
    <t>04.05.2012  10.01.2018</t>
  </si>
  <si>
    <t>Бентонитска глина и кварц</t>
  </si>
  <si>
    <t>27.03.2008 10.01.2018</t>
  </si>
  <si>
    <t>10.06.2008 10.01.2018</t>
  </si>
  <si>
    <t>04.06.2008 10.01.2018</t>
  </si>
  <si>
    <t xml:space="preserve">СКОПСКИ ЛЕГУРИ МАЈНИНГ ДООЕЛ </t>
  </si>
  <si>
    <t>Ул. 16-та Македонска Бригада Бр.18 СКОПЈЕ - ГАЗИ БАБА</t>
  </si>
  <si>
    <t>Стогово</t>
  </si>
  <si>
    <t>Дебарца,Кичево,  Дебар, Струга и Центар Жупа</t>
  </si>
  <si>
    <t>22.05.2008  30.03.2018</t>
  </si>
  <si>
    <t>Подцуцул</t>
  </si>
  <si>
    <t>13.01.2016  27.03.2018   17.04.2018</t>
  </si>
  <si>
    <t>ОГРАЖДЕН МИКРОМИКС ДООЕЛ увоз-извоз Струмица</t>
  </si>
  <si>
    <t>Хамзали 2</t>
  </si>
  <si>
    <t>ИНГ ЛУЛИ ДОО с. Ливада Струга</t>
  </si>
  <si>
    <t>с.Делогожда</t>
  </si>
  <si>
    <t>МАЛИ ЛОШИЊ ДОО експорт - импорт Скопје</t>
  </si>
  <si>
    <t>ГРАДБА ПРОМЕТ ДОО Кавадарци</t>
  </si>
  <si>
    <t>ЖИКОЛ ДООЕЛ експорт импорт Струмица</t>
  </si>
  <si>
    <t>ПЕЛАГОНИЈА МЕРМЕР ДОО Скопје</t>
  </si>
  <si>
    <t>ВАРДАР МЕРМЕР ДОО Скопје</t>
  </si>
  <si>
    <t>ЕУРО ПРОГРЕС ДООЕЛ експорт-импорт с.Долно Коњаре Петровец</t>
  </si>
  <si>
    <t>УРБАН ПЛАН КОНСТРУКТИОН УПЦ, URBAN PLAN CONSTRUCTION UPC ДООЕЛ експорт-импорт Тетово</t>
  </si>
  <si>
    <t>БЕНТОМАК НОВА ДООЕЛ увоз-извоз с.Гиновци Ранковце</t>
  </si>
  <si>
    <t>ВЛАМАР ДООЕЛ Кичево</t>
  </si>
  <si>
    <t>КВАТРО Ана и други, ДОО увоз-извоз Куманово</t>
  </si>
  <si>
    <t>ДЕБАРСКИ БАЊИ-ЦАПА АД Дебар</t>
  </si>
  <si>
    <t>АСЛАН КОМЕРЦ Севди Мамуди  ДООЕЛ с.Радолишта Струга</t>
  </si>
  <si>
    <t>БХЗ ПРОЏЕКТ ДЕВЕЛОПМЕНТ ДООЕЛ увоз-извоз Скопје</t>
  </si>
  <si>
    <t xml:space="preserve">МАГРОНИ ДОО Скопје </t>
  </si>
  <si>
    <t>ПОЛЕ ДОО  увоз-извоз с.Костурино Струмица</t>
  </si>
  <si>
    <t>ЕМВИ-КОМЕРЦ ДООЕЛ с.Сушево Василево</t>
  </si>
  <si>
    <t xml:space="preserve">ЦЕНТРО-ФРУТА ДООЕЛ Виница </t>
  </si>
  <si>
    <t>КЈП ВОДОВОД - Кочани</t>
  </si>
  <si>
    <t>КАТЛАНОВСКА БАЊА ДОО Катланово</t>
  </si>
  <si>
    <t>ЕВЕРЕСТ ЏД ДООЕЛ експорт-импорт с.Зајас, Зајас</t>
  </si>
  <si>
    <t xml:space="preserve">БАГ КОП-БАУ ДООЕЛекспорт-импорт с.М.Речица, Тетово </t>
  </si>
  <si>
    <t>ФИМОТО ДООЕЛ Битола</t>
  </si>
  <si>
    <t>ЈЕФУТА-ИНЖЕНЕРИНГ- Фуат и Јетон експорт-импорт ДОО Гостивар</t>
  </si>
  <si>
    <t>АЛГО НЕМЕТАЛИ ДОО извоз-увоз Скопје</t>
  </si>
  <si>
    <t>ГЕО ГАС ДООЕЛ Скопје</t>
  </si>
  <si>
    <t>АРГОСФРУТ-КОРТАКИ ДООЕЛ Струмица</t>
  </si>
  <si>
    <t>ЕУРОЛИГНИТ ДООЕЛ с.Катланово Петровец</t>
  </si>
  <si>
    <t>ВИРЏИНИЈА ДОО Радовиш</t>
  </si>
  <si>
    <t>МЕТАЛ ПРЕС ДООЕЛ увоз-извоз Куманово</t>
  </si>
  <si>
    <t>ПРПАРИМИ-ПАТ ДООЕЛ експорт-импорт с.Челопек, Брвеница</t>
  </si>
  <si>
    <t>МИКЕ-ИНЖЕНЕРИНГ увоз-извоз ДООЕЛ Прилеп</t>
  </si>
  <si>
    <t>ДИГИПС ДОО Дебар</t>
  </si>
  <si>
    <t>АГРОПРОИЗВОД увоз-извоз с.Рич Струмица</t>
  </si>
  <si>
    <t>КОСМА ДОО Кочани</t>
  </si>
  <si>
    <t>БАЛКАН МАРБЛЕ ИНДУСТРИЕС ДООЕЛ експорт-импорт Скопје</t>
  </si>
  <si>
    <t>ЛИКА - КОМПАНИ експорт-импорт ДООЕЛ Тетово</t>
  </si>
  <si>
    <t>ПЕЛА ТРАНС ДООЕЛ с. Мажучиште, Прилеп</t>
  </si>
  <si>
    <t>НИ-ОЛ-ТРЕЈД увоз-извоз ДОО с.Журче Демир Хисар</t>
  </si>
  <si>
    <t>МСС-95 експорт-импорт ДООЕЛ с.Преглово, Пласница</t>
  </si>
  <si>
    <t>МАРИЈАН ДООЕЛ с.Лубница Конче</t>
  </si>
  <si>
    <t>ФЕРО-ТРАНС експорт-импорт ДОО с.Колари Зајас</t>
  </si>
  <si>
    <t>ЕЛЕКТРАНИ НА МАКЕДОНИЈА во државна сопственост Скопје ЕЛЕМ</t>
  </si>
  <si>
    <t>РЕНОВА ДОО експорт-импорт с. Џепчиште - Тетово</t>
  </si>
  <si>
    <t>СУВАФИКС ДООЕЛ експорт-импорт с.Порој - Тетово</t>
  </si>
  <si>
    <t>ЛЕДРА АГРО ДОО Гевгелија</t>
  </si>
  <si>
    <t>КИПО увоз-извоз ДООЕЛ Струмица</t>
  </si>
  <si>
    <t>А.Н. АРЃЕНТ увоз-извоз Гостивар</t>
  </si>
  <si>
    <t>ВАРДАР ДОЛОМИТ ДООЕЛ Скопје</t>
  </si>
  <si>
    <t>Мамуди Везир МАМУДИ-ТРАНС увоз-извоз с.Радолишта Струга ДООЕЛ</t>
  </si>
  <si>
    <t xml:space="preserve">ПОБЕДА с.Ботун – Белчишта  ДООЕЛ </t>
  </si>
  <si>
    <t>ФИМАР БАЛКАН АД Скопје</t>
  </si>
  <si>
    <t>ЕРСЕ-КОМЕРЦ ДООЕЛ увоз-извоз М.Речица, Тетово</t>
  </si>
  <si>
    <t>БУЧИМ ДОО Радовиш</t>
  </si>
  <si>
    <t>ПИСЕНИК Цветан ДОО увоз-извоз Скопје</t>
  </si>
  <si>
    <t>АСНЕРА увоз-извоз с.Франгово Струга ДООЕЛ</t>
  </si>
  <si>
    <t>БЕНИ ТРАНС Арбен  ДООЕЛ увоз-извоз Струга с.Радолишта</t>
  </si>
  <si>
    <t xml:space="preserve">ГРАНИ - ПРИ увоз-извоз ДОО с.Желино, Желино </t>
  </si>
  <si>
    <t>ИГМ ЏУМАЈЛИЈА  ДОО с.Сарамзалино Лозово</t>
  </si>
  <si>
    <t>СКОПСКО ПОЛЕ с.Петровец, Петровец</t>
  </si>
  <si>
    <t xml:space="preserve">ПЕТРОС ДОО Куманово </t>
  </si>
  <si>
    <t xml:space="preserve">КРИН КГ ДОО увоз-извоз Прилеп </t>
  </si>
  <si>
    <t>РУДПРОИНГ-МУСТАКАС ДООЕЛ извоз-увоз Скопје</t>
  </si>
  <si>
    <t>ИНВИКТА ДООЕЛ Скопје</t>
  </si>
  <si>
    <t>ЛАБИН АТАНАС ДООЕЛ Скопје</t>
  </si>
  <si>
    <t>ЛАБИН ПЛУС ДООЕЛ Скопје</t>
  </si>
  <si>
    <t>ВИЗИАНА ДООЕЛ увоз-извоз с.Клечовце, Куманово</t>
  </si>
  <si>
    <t>ЕУРО МАРМО-ГРАНИТИ  ДОО Прилeп</t>
  </si>
  <si>
    <t>СТЕНТОН увоз-извоз  с.Д. Оризари  Битола ДОО</t>
  </si>
  <si>
    <t>МЕРИСТЕМ-ТОБИ ДОО с.Оризари,  Кочани</t>
  </si>
  <si>
    <t xml:space="preserve">КОДИНГ  ДООЕЛ с.Конопиште, Кавадарци </t>
  </si>
  <si>
    <t xml:space="preserve">МЕХАНИКА ДОО увоз-извоз Кочани </t>
  </si>
  <si>
    <t>МЕХАНИЗАЦИЈА ДОО увоз-извоз с.Зрновци, Зрновци</t>
  </si>
  <si>
    <t xml:space="preserve">ПЕТРА-ГРАНИТ увоз-извоз ДОО с.Желино, Желино </t>
  </si>
  <si>
    <t>КОЗЈАК АД Куманово</t>
  </si>
  <si>
    <t>БЕЛМАР ДООЕЛ Скопје</t>
  </si>
  <si>
    <t xml:space="preserve">МАРИБЕЛ увоз-извоз ДОО Прилеп </t>
  </si>
  <si>
    <t xml:space="preserve">БРИК Берово </t>
  </si>
  <si>
    <t>КОНДРИ ИНЖИЊЕРИНГ Урим Кондри ДООЕЛ увоз-извоз Велешта</t>
  </si>
  <si>
    <t>ВАРДАРГРАДБА ДОО с.Трубарево – Скопје</t>
  </si>
  <si>
    <t>ЗИК БРЕГАЛНИЦА ДОО Виница</t>
  </si>
  <si>
    <t>ВЛАШИ увоз-извоз Велешта ДООЕЛ - Струга</t>
  </si>
  <si>
    <t>СУРИН Станимир Богојевски ДООЕЛ експорт-импорт с.Старо Село Вратница</t>
  </si>
  <si>
    <t xml:space="preserve">БЕРОВИЌ БЕТОН ДОО увоз-извоз с.Батинци </t>
  </si>
  <si>
    <t xml:space="preserve">МЕРМЕРЕН КОМБИНАТ АД Прилеп </t>
  </si>
  <si>
    <t>ПРОМИНГ увоз-извоз  ДООЕЛ с.Враниште Струга</t>
  </si>
  <si>
    <t xml:space="preserve">СОПОТ ДОО експорт-импорт Скопје </t>
  </si>
  <si>
    <t>КОЖУВЧАНКА ДОО увоз-извоз Кавадарци</t>
  </si>
  <si>
    <t>АД ЕЛЕНИЦА  Струмица</t>
  </si>
  <si>
    <t>СИРМА – ГАЛИЦА ОНИКС  ДОО Битола</t>
  </si>
  <si>
    <t>ПЕЛИСТЕРКА  АД Скопје</t>
  </si>
  <si>
    <t>ЛАРИН МРАМОР КОМПАНИ “  експорт – импорт АД Скопје</t>
  </si>
  <si>
    <t xml:space="preserve">ЛИКЕ КОМЕРЦ ДОО увоз-извоз с.Чегране  </t>
  </si>
  <si>
    <t>АД ТАЈМИШТЕ “  производство, преработка, промет и услуги Кичево</t>
  </si>
  <si>
    <t>ДИМЧЕ МИРЧЕВ АД Велес</t>
  </si>
  <si>
    <t>ИЛИНДЕН АД Струга</t>
  </si>
  <si>
    <t>ИЛИНДЕН ГРАДБА ДОО Струга</t>
  </si>
  <si>
    <t>РИК СИЛЕКС АД Кратово</t>
  </si>
  <si>
    <t>КНАУФ  РАДИКА АД Дебар</t>
  </si>
  <si>
    <t>МАКАЉБ КОМПАНИ ДООЕЛ експорт – импорт Скопје</t>
  </si>
  <si>
    <t>ТЕХНОИНВЕСТ ДООЕЛ - Штип</t>
  </si>
  <si>
    <t>ОГРАЖДЕН АД Струмица</t>
  </si>
  <si>
    <t>МИСА-МГ ДООЕЛ експорт-импорт Скопје</t>
  </si>
  <si>
    <t>СТРМОШ АД рудници за неметали Пробиштип</t>
  </si>
  <si>
    <t>ПЕЛАГОНИЈА АД Гостивар</t>
  </si>
  <si>
    <t>РИ ЕП ДОО и други - Велмеј</t>
  </si>
  <si>
    <t>РУДПРОЕКТ ДОО Скопје</t>
  </si>
  <si>
    <t xml:space="preserve">ПРОГРЕС 1998 ДООЕЛ увоз-извоз с.Вруток, Гостивар </t>
  </si>
  <si>
    <t xml:space="preserve">ИГМ ВРАТНИЦА АД Вратница, Јегуновце </t>
  </si>
  <si>
    <t>ИГМ ВРАТНИЦА АД Вратница, Јегуновце</t>
  </si>
  <si>
    <t>ОПАЛИТ ДООЕЛ с.Чешиново Чешиново-Облешево</t>
  </si>
  <si>
    <t>ГЕЛИ ДОО Скопје</t>
  </si>
  <si>
    <t>ГД ГРАНИТ АД- Скопје</t>
  </si>
  <si>
    <t>АЛНАСЕР 2000 КОМПАНИ ДОО Скопје</t>
  </si>
  <si>
    <t xml:space="preserve">УНИ ГРАН МЕР ДОО увоз-извоз Скопје </t>
  </si>
  <si>
    <t>ИЗГРАДБА-КОМЕРЦ ДООЕЛ експорт-импорт Скопје</t>
  </si>
  <si>
    <t>ТОТАЛ ИНЖЕНЕРИНГ ДООЕЛ Струмица</t>
  </si>
  <si>
    <t>Ул. Гоце Делчев бб Струмица</t>
  </si>
  <si>
    <t>с.Дукатино</t>
  </si>
  <si>
    <t>Раковец</t>
  </si>
  <si>
    <t>ПРИМАГРАДБА ДОО Штип</t>
  </si>
  <si>
    <t>Ул. Гоце Делчев бр.34 Штип</t>
  </si>
  <si>
    <t>Долно Поле, с.Прибачево</t>
  </si>
  <si>
    <t>УНИВЕРЗАЛ-С ДОО увоз-извоз Крива Паланка</t>
  </si>
  <si>
    <t>Л&amp;Л ЦОМПАНИ ДОО Гостивар</t>
  </si>
  <si>
    <t>Ул. Седек Костоски бр.37 Гостивар</t>
  </si>
  <si>
    <t>с.Речане</t>
  </si>
  <si>
    <t>МЛ ГАРИ ДОО експорт-импорт Скопје</t>
  </si>
  <si>
    <t>Ул. Димитар Пандилов бр.6 Скопје</t>
  </si>
  <si>
    <t>Подземна Вода</t>
  </si>
  <si>
    <t>Звинчица с.Гари</t>
  </si>
  <si>
    <t>ЦВЕТ КОМПАНИ ДООЕЛ експорт-импорт с. Батинци Студеничани</t>
  </si>
  <si>
    <t>Ул. 1 бр.162-А Батинци Студеничани</t>
  </si>
  <si>
    <t>Јарова Глава</t>
  </si>
  <si>
    <t>Усје</t>
  </si>
  <si>
    <t>Кисела Вода и Сопиште</t>
  </si>
  <si>
    <t>13.11.2007    27.07.2018</t>
  </si>
  <si>
    <t>Цепенка с.Варвара</t>
  </si>
  <si>
    <t>Студеничани и Сопиште</t>
  </si>
  <si>
    <t>15.10.2007  04.12.2017  27.07.2018</t>
  </si>
  <si>
    <t>Зрновци и Чешиново - Облешево</t>
  </si>
  <si>
    <t xml:space="preserve">Булевар Видое Смилевски Бато бр.77-1/13 Аеродром </t>
  </si>
  <si>
    <t>19.05.2015 24.12.2015</t>
  </si>
  <si>
    <t>25.03.2015  01.06.2018</t>
  </si>
  <si>
    <t>06.06.2013  05.04.2018  17.05.2018</t>
  </si>
  <si>
    <t>14.08.2012 05.04.2018     17.05.2018</t>
  </si>
  <si>
    <t>18.03.2008 16.02.2010 15.11.2010</t>
  </si>
  <si>
    <t>18.06.2013 18.09.2015</t>
  </si>
  <si>
    <t>12.06.2012  07.04.2015</t>
  </si>
  <si>
    <t>ВИА ИНВЕСТ Атанас ДООЕЛ Скопје</t>
  </si>
  <si>
    <t>С. Драгоманце Старо Нагоричане</t>
  </si>
  <si>
    <t>ИНЖЕНЕРИНГ ТЕРАКОТА увоз-извоз Прилеп ДОО</t>
  </si>
  <si>
    <t>Ул. 172 Бр.ББ МАЛА РЕЧИЦА ТЕТОВО</t>
  </si>
  <si>
    <t>Ул. ЕДВАРД КАРДЕЉ Бр.619 СТРУГА</t>
  </si>
  <si>
    <t>с.Варвара</t>
  </si>
  <si>
    <t>БИАНКО ХЕРАКЛЕА ДООЕЛ увоз-извоз Скопје</t>
  </si>
  <si>
    <t>БИСТРИЦА ДООЕЛ с.Мајден, Кавадарци</t>
  </si>
  <si>
    <t>Горен тек на Рожденска река с.Мајдан</t>
  </si>
  <si>
    <t>ВЕСТ БАЛКАН СТОНЕ увоз-извоз ДОО Скопје</t>
  </si>
  <si>
    <t>Булевар Партизански одреди бр.102-1/1 Скопје-Карпош</t>
  </si>
  <si>
    <t>Питран с.Дворци</t>
  </si>
  <si>
    <t>С ПЕТРОЛ ДООЕЛ експорт-импорт Гостивар</t>
  </si>
  <si>
    <t>БА ЦОНСТРУЦТИОН ДООЕЛ увоз-извоз Скопје</t>
  </si>
  <si>
    <t>Ул. 1 бр.71 Глумово, Сарај</t>
  </si>
  <si>
    <t>ПЕЛАГОНИЈА ТИРИЦ ДООЕЛ увоз-извоз Гевгелија</t>
  </si>
  <si>
    <t>Ул. Борис Кидрич бб, Гевгелија</t>
  </si>
  <si>
    <t>Ада с.Мрзенци</t>
  </si>
  <si>
    <t xml:space="preserve">Населба Грамаѓе  бб Крива Паланка </t>
  </si>
  <si>
    <t>Ул. Свети Спасо Радовишки бб, Радовиш</t>
  </si>
  <si>
    <t>Булевар Макс и Енгелс бр. 1-5/2 Скопје - Центар</t>
  </si>
  <si>
    <t>Ул. 22-ри октомври бр.59 Радовиш</t>
  </si>
  <si>
    <t>Ул. Јаким Стојковски бр.2, Пробиштип</t>
  </si>
  <si>
    <t>Ул. Димче Мирчев бр.18/14 Скопје - Центар</t>
  </si>
  <si>
    <t>С. Стрелци, Кичево</t>
  </si>
  <si>
    <t>С. Мамудовци, Кичево</t>
  </si>
  <si>
    <t>Ул. Маршал Тито бр.239 Струмица</t>
  </si>
  <si>
    <t>С. Ливада Струга</t>
  </si>
  <si>
    <t>С.Мајден, Кавадарци</t>
  </si>
  <si>
    <t>Ул. Јане Сандански бр.109-1/3, Аеродром</t>
  </si>
  <si>
    <t>Ул. Гостиварска бр.37 Тетово</t>
  </si>
  <si>
    <t>Ул. Знеполе 33 Скопје Ѓорче Петров</t>
  </si>
  <si>
    <t>Ул. Крушевска Република бр. 16 Виница</t>
  </si>
  <si>
    <t>С. Град Делчево</t>
  </si>
  <si>
    <t>Насено место без уличен систем с. Трапчин Дол, Кичево</t>
  </si>
  <si>
    <t>Ул. Ѓорѓи Василев бр. 1 Струмица</t>
  </si>
  <si>
    <t>Ул. Плачковички одред бб, Виница</t>
  </si>
  <si>
    <t>Ул. Булевар Јане Сандански бр.113 Скопје, Аеродром</t>
  </si>
  <si>
    <t>Ул. Гоце Делчев бр.1 Радовиш</t>
  </si>
  <si>
    <t>Ул. Димитар Илиевски Мурато бр. 12-1/1</t>
  </si>
  <si>
    <t>Ул. Булевар Илинден бр.29-3/4 Центар</t>
  </si>
  <si>
    <t>Ул. Гоце Делчев бр. 70 Кратово</t>
  </si>
  <si>
    <t>Ул. Христијан Карпош бр.39/А Штип</t>
  </si>
  <si>
    <t>Ул. Белградска бр221 Велес</t>
  </si>
  <si>
    <t>Ул. Драге Тодоровски бр.30 Гостивар</t>
  </si>
  <si>
    <t>С. Крушеани, Кривогаштани</t>
  </si>
  <si>
    <t>Ул. Алексансар Македонски бр.бб Прилеп</t>
  </si>
  <si>
    <t>Ул. Партизанска бр.26 Македонски Брод</t>
  </si>
  <si>
    <t>Ул. Даме Груев бр.14 Скопје</t>
  </si>
  <si>
    <t>Ул. 27 бр.28 Радишани, Бутел</t>
  </si>
  <si>
    <t>Ул. 194 бр. 180 Тетово</t>
  </si>
  <si>
    <t>Ул. Сервет Бајрами бр.25 Гостивар</t>
  </si>
  <si>
    <t>Ул. Ленинова бр.44-ГТЦ Глобал/кат 3 Струмица</t>
  </si>
  <si>
    <t>Ул. 8 бр.40, Батинци, Студеничани</t>
  </si>
  <si>
    <t>Бул. Макс Енгелс бр.1-5/2 Скопје-Центар</t>
  </si>
  <si>
    <t>Индустриска бр.2 Кавадарци</t>
  </si>
  <si>
    <t>Ул. 1 бр 1 населба Лубош Батинци</t>
  </si>
  <si>
    <t>С. Стримница, Желино</t>
  </si>
  <si>
    <t>Ул. Железничка бр.95 Штип</t>
  </si>
  <si>
    <t>Ул. Белградска бр.9 Штип</t>
  </si>
  <si>
    <t>Ул. Павел Шатев бр.3 Ламела 5 локал 3 Скопје-Центар</t>
  </si>
  <si>
    <t>Ул. Дисанска бб Кавадарци</t>
  </si>
  <si>
    <t>Ул. Трпе Петровски бр. 6 Кисела Вода</t>
  </si>
  <si>
    <t>Ул.Јорго Костовски бр.46 Битола</t>
  </si>
  <si>
    <t>Ул. Јоска Јорданоски бр.151 Прилеп</t>
  </si>
  <si>
    <t>С. Желино, Желино</t>
  </si>
  <si>
    <t>С. Заграчани, Струга</t>
  </si>
  <si>
    <t>Ул. ПРВОМАЈСКА бр.ББ ,Скопје- Кисела Вода</t>
  </si>
  <si>
    <t>Ул. Вера Јоциќ бр.61 Крива Паланка</t>
  </si>
  <si>
    <t>Ул. Ленинова 19/28, Велес</t>
  </si>
  <si>
    <t>С. Горно Коњаре, Куманово</t>
  </si>
  <si>
    <t>С. КЛЕЧЕВЦЕ, КУМАНОВО</t>
  </si>
  <si>
    <t>Ул. Ленинова бр.44 ГТЦ Глобал, Струмица</t>
  </si>
  <si>
    <t>С. Дебриште, Долнени</t>
  </si>
  <si>
    <t>Ул. Точола 3 Ф2/1-2 Прилеп</t>
  </si>
  <si>
    <t>Ул. Маршал Тито бр.30 М.Брод</t>
  </si>
  <si>
    <t>Ул. Јордан Хаџиконстинов - Џинот бр.20, Скопје - Центар</t>
  </si>
  <si>
    <t>Ул. ТРСТ бр.59, Куманово</t>
  </si>
  <si>
    <t>С. Звегор Делчево</t>
  </si>
  <si>
    <t>Ул. Кушевски пат бр.бб, Прилеп</t>
  </si>
  <si>
    <t>Ул. Моша Пијаде бр.115 Куманово</t>
  </si>
  <si>
    <t>Ул. Илија Алексов Бр.129 Радовиш</t>
  </si>
  <si>
    <t>Ул. Булевар Туристичка Бр.бб Охрид</t>
  </si>
  <si>
    <t>Ул. Хамзали Босилово</t>
  </si>
  <si>
    <t>Ул. 27 бр.28 Радишани Бутел Скопје</t>
  </si>
  <si>
    <t>Ул. Јуриј Гагарин, бр.15, Скопје</t>
  </si>
  <si>
    <t>Бул. Туристичка бр. Зграда/Ремис-2/6 Охрид</t>
  </si>
  <si>
    <t>Ул. Глуво бб, с. Глуво, Чучер Сандево</t>
  </si>
  <si>
    <t>С.Равен, Вруток, Гостивар</t>
  </si>
  <si>
    <t>С. Студеничани бб, Студеничани</t>
  </si>
  <si>
    <t>Ул. Бул. Партизански одреди, бр.14, 1/2-3 Скопје - Центар</t>
  </si>
  <si>
    <t>Ул. Дижонска бр.17-26-А Скопје, Чаир</t>
  </si>
  <si>
    <t>С. Плетвар, Прилеп</t>
  </si>
  <si>
    <t xml:space="preserve">С. Бразда, Чучер Сандево </t>
  </si>
  <si>
    <t>С. Негорци, Гевгелија</t>
  </si>
  <si>
    <t>С. Отла, Липково</t>
  </si>
  <si>
    <t>С. Хамзали, Босилово</t>
  </si>
  <si>
    <t>С. Франгово-Струга</t>
  </si>
  <si>
    <t>Ул. Теодосиј Гологанов 60Б/5, Скопје</t>
  </si>
  <si>
    <t>Ул. 29 Ноември бб Кавадарци</t>
  </si>
  <si>
    <t>С. Орашје, Вратница</t>
  </si>
  <si>
    <t>Ул. Сретко Крстески бр.47а Гостивар</t>
  </si>
  <si>
    <t>Ул. Иво Лола Рибар бр.1А-3/10 Скопје</t>
  </si>
  <si>
    <t>Ул. 3 бр.19 Батинци, Студеничани</t>
  </si>
  <si>
    <t>С. Велешта</t>
  </si>
  <si>
    <t>Ул. Анкарска бр.29 А/лок.2 Скопје</t>
  </si>
  <si>
    <t>Ул. Анкарска бр.29а  Скопје</t>
  </si>
  <si>
    <t>Ул.  Долно Коњаре, Петровец</t>
  </si>
  <si>
    <t>Ул. Борис Кидрич бр.1 Тетово</t>
  </si>
  <si>
    <t>Ул. Гиновци Ранковце</t>
  </si>
  <si>
    <t>Ул. 5  бр.39 с.Моране Студеничани</t>
  </si>
  <si>
    <t>Ул. Мито Јовески бр. 27 Кичево</t>
  </si>
  <si>
    <t>Ул. 11ти Октомври бр.110 Куманово</t>
  </si>
  <si>
    <t>Ул. 8ми Септември бр. 9 Дебар</t>
  </si>
  <si>
    <t>Ул. Велешта, Струга</t>
  </si>
  <si>
    <t>Ул.Борис Кидрич бр.57 Тетово</t>
  </si>
  <si>
    <t>С. Радолишта, Струга</t>
  </si>
  <si>
    <t>Ул. Саса 8 бр.11А - Скопје</t>
  </si>
  <si>
    <t>Ул. бр.113 Сушево -Василево</t>
  </si>
  <si>
    <t>Ул. бр.126 Костурино, Куклиш</t>
  </si>
  <si>
    <t>Ул. Васил Ѓоргов бр.21 Скопје</t>
  </si>
  <si>
    <t>Ул. Иван Милутиновиќ бр.64 Кочани</t>
  </si>
  <si>
    <t>С. Тераце општина Теарце</t>
  </si>
  <si>
    <t>Ул. Ѓорѓи Капчев бр.7-10, Горно Лисиче-Скопје</t>
  </si>
  <si>
    <t>С. Катланово, Петровец</t>
  </si>
  <si>
    <t>Ул. Населено место без уличен систем Зајас</t>
  </si>
  <si>
    <t>С. Мала Речица Тетово</t>
  </si>
  <si>
    <t>Ул. Маршал Тито бр.102/А Битола</t>
  </si>
  <si>
    <t>Ул. 18-ти Ноември бр.115 Гостивар</t>
  </si>
  <si>
    <t>С. Преглово - Пласница</t>
  </si>
  <si>
    <t>Ул. Никола Добровиќ бр. 1/1-13 Скопје</t>
  </si>
  <si>
    <t>Бул. Партизански одреди ДТЦ Буњаковец кат 1 лок 32 Скопје- Центар</t>
  </si>
  <si>
    <t>Ул. Гоце Делчев бр.5 Струмица</t>
  </si>
  <si>
    <t>Ул. Катланово бр.бб месност/ стари-рудник, Катланово</t>
  </si>
  <si>
    <t>Ул. Драмска бр.16 Радовиш</t>
  </si>
  <si>
    <t xml:space="preserve">Ул. 3-та Македонска Бригада бр.45 Куманово </t>
  </si>
  <si>
    <t>Ул. Благој Крстиќ бр.бб Кавадарци</t>
  </si>
  <si>
    <t>С. Челопек - Брвеница</t>
  </si>
  <si>
    <t>Ул. Ѓорѓи Димитров бр.25, Прилеп</t>
  </si>
  <si>
    <t>Ул.Ленинова бр.29 - Дебар</t>
  </si>
  <si>
    <t>С. Рич-Белотино, Струмица</t>
  </si>
  <si>
    <t>Ул. Никола Карев бр.8 Кочани</t>
  </si>
  <si>
    <t>Ул. Стив Наумов бр.3 влез 2 кат 5/88, Скопје</t>
  </si>
  <si>
    <t>Ул. 113  бр.20 Тетово</t>
  </si>
  <si>
    <t xml:space="preserve">Ул. Мажучиште, Прилеп </t>
  </si>
  <si>
    <t>Ул. Рударска бр.28 М.Каменица</t>
  </si>
  <si>
    <t>С. Журче - Демир Хисар</t>
  </si>
  <si>
    <t>С. Лубница - Конче</t>
  </si>
  <si>
    <t>Ул. Населено место без уличен систем Колари, Зајас</t>
  </si>
  <si>
    <t>С. Порој - Тетово</t>
  </si>
  <si>
    <t>С. Осломеј</t>
  </si>
  <si>
    <t>Ул. Новачки Пат бб - Новаци</t>
  </si>
  <si>
    <t>С. Џепчиште - Тетово</t>
  </si>
  <si>
    <t>Ул. Борис Кидрич бр. бб</t>
  </si>
  <si>
    <t>Ул. Бел Камен бр.6 - Струмица</t>
  </si>
  <si>
    <t>Ул. Драге Тодоровски бр.30</t>
  </si>
  <si>
    <t>Ул. Булевар Илинден бр.47/1-2 Скопје</t>
  </si>
  <si>
    <t>С.Радолишта - Струга</t>
  </si>
  <si>
    <t>С. Ботун - Белчишта</t>
  </si>
  <si>
    <t>С.Ботун - Белчишта</t>
  </si>
  <si>
    <t>Ул. 172 бр.бб, с.М.Речица -Тетово</t>
  </si>
  <si>
    <t>Ул. Маршал Тито ББ Радовиш</t>
  </si>
  <si>
    <t>Ул. Булевар Св. Климент Охридски бр.54/3-2 Скопје - Центар</t>
  </si>
  <si>
    <t>С. Радолишта - Струга</t>
  </si>
  <si>
    <t>С. Лозово</t>
  </si>
  <si>
    <t>С. Ржаничино, ул 1 бр.125 Петровец</t>
  </si>
  <si>
    <t>Ул. Трајко Јовановски Кмет бр.34 Куманово</t>
  </si>
  <si>
    <t>Ул. Орде Тодоровски-Шемко бр.43, Прилеп</t>
  </si>
  <si>
    <t>Ул. Лондонска бр.12-10, Скопје</t>
  </si>
  <si>
    <t>Бул. Партизански Одреди бр.43б-2, Скопје</t>
  </si>
  <si>
    <t>Ул. К.Ј.Питу бр. 15/2/2 Скопје</t>
  </si>
  <si>
    <t>С. Клечовце Куманово</t>
  </si>
  <si>
    <t>Ул. Орде Тодороски-Шемко бр. 16 Прилеп</t>
  </si>
  <si>
    <t>Ул. 1 бр.бб Долно Оризари, Битола</t>
  </si>
  <si>
    <t>Ул. 29 Ноември бб с.Оризари Кочани</t>
  </si>
  <si>
    <t>Ул. Шар Планина бр.бб Скопје</t>
  </si>
  <si>
    <t>Ул. Охридска бр.3-5 Кочани</t>
  </si>
  <si>
    <t>Ул. Штипски Пат бб Кочани</t>
  </si>
  <si>
    <t>Ул. Братство-Единство бр. 20 Куманово</t>
  </si>
  <si>
    <t>Ул. Илка Присаѓанка 43А Прилеп</t>
  </si>
  <si>
    <t>Ул. ЈНА бр. бб Гостивар</t>
  </si>
  <si>
    <t>Ул. Задарска бр.бб Берово</t>
  </si>
  <si>
    <t>Ул. “1“ бр.2А с. Трубарево - Гази Баба</t>
  </si>
  <si>
    <t>Ул. Илинденска бб, Виница</t>
  </si>
  <si>
    <t>С. Велешта - Струга</t>
  </si>
  <si>
    <t>С. Старо Село - Вратница</t>
  </si>
  <si>
    <t>Ул. 8 Бр.бб с. Батинци - Студеничани</t>
  </si>
  <si>
    <t>Ул. Крушевски пат б.б. Прилеп</t>
  </si>
  <si>
    <t>С. Враниште, Струга</t>
  </si>
  <si>
    <t>Ул. Моша Пијаде бр.26 Струга</t>
  </si>
  <si>
    <t>Ул. Црвена скопска општина бр.10 Скопје-Центар</t>
  </si>
  <si>
    <t>Ул. Шишка бр.37 Кавадарци</t>
  </si>
  <si>
    <t>Ул. Кучевиште, Чучер Сандево</t>
  </si>
  <si>
    <t>Ул. Маршал Тито бр.222 Струмица</t>
  </si>
  <si>
    <t>Бул. Кочо Рацин бр.97 Скопје</t>
  </si>
  <si>
    <t>Ул. Борис Трајковски бр.94 - Кисела Вода Скопје</t>
  </si>
  <si>
    <t xml:space="preserve">Ул. Населено место без уличен систем Чегране, Гостивар </t>
  </si>
  <si>
    <t>Ул. Индустриска бб - Кичево</t>
  </si>
  <si>
    <t>Ул. Раштански пат бб - Велес</t>
  </si>
  <si>
    <t>Ул. Ѓорче Петров бр. 212-А Прилеп</t>
  </si>
  <si>
    <t>Ул. Пролетерски бригади бр.62-б - Струга</t>
  </si>
  <si>
    <t>Ул. Гоце Делчев бр.70 Кратово</t>
  </si>
  <si>
    <t>Ул. 8ми септември бб Дебар</t>
  </si>
  <si>
    <t>Ул. 8ми Септември бб - Дебар</t>
  </si>
  <si>
    <t>Ул. Џон Кенеди бр.9б-зграда/приземје-локал 4 Скопје</t>
  </si>
  <si>
    <t>Ул. Епинал бр.51 - Битола</t>
  </si>
  <si>
    <t>Ул. Коле Неделков бр.29 Штип</t>
  </si>
  <si>
    <t>Ул. Маршал Тито бр. 239 - Струмица</t>
  </si>
  <si>
    <t xml:space="preserve">Ул. Боро Менков бр.3а/2-6 - Бутел </t>
  </si>
  <si>
    <t>Ул. Стрмошки пат бб Пробиштип</t>
  </si>
  <si>
    <t>Ул. Браќа Гиноски бр. бб Гостивар</t>
  </si>
  <si>
    <t>Ул. Пролетерска бр.4 Скопје</t>
  </si>
  <si>
    <t>Ул. Гоце Делчев бр.169, Охрид</t>
  </si>
  <si>
    <t>Ул. Бул.Александар Македонски бр. 9 ТДЦ Естекада - 64 П.фах 121  Скопје</t>
  </si>
  <si>
    <t>Ул. Вруток бр.краста 2/маг.пат м4-г-вар-кич. Вруток</t>
  </si>
  <si>
    <t>Ул. Вратница бб, Вратница, Јегуновце</t>
  </si>
  <si>
    <t>Ул. АСНОМ бр.бб Чешиново-Облешево</t>
  </si>
  <si>
    <t>Ул. Мечкин камен бр.7 Скопје</t>
  </si>
  <si>
    <t>Ул. Вељко Влаховиќ бр. 8 Скопје</t>
  </si>
  <si>
    <t>БЕТОН ГРУП ДООЕЛ с.Боговиње, Боговиње</t>
  </si>
  <si>
    <t>Ул. 101 бр.16 Боговиње</t>
  </si>
  <si>
    <t>с.Чегране, Гостивар</t>
  </si>
  <si>
    <t>Ул. Мајаковски бр.26 Скопје - Центар</t>
  </si>
  <si>
    <t>МАК МИНЕРАЛ ДОО  Битола</t>
  </si>
  <si>
    <t>СИЛИКА МИНЕРАЛ увоз - извоз Прилеп</t>
  </si>
  <si>
    <t>ЕУРО МИМ ДООЕЛ увоз-извоз Морани Студеничани</t>
  </si>
  <si>
    <t>ХРИС КОМПАНИ ДООЕЛ увоз-извоз Кавадарци</t>
  </si>
  <si>
    <t>АМ ИС ТРАНС - Струга</t>
  </si>
  <si>
    <t>БАУ ЕНН ДОО експорт-импорт с.Теарце-Теарце</t>
  </si>
  <si>
    <t>ВЛА ДИ КОМЕРЦ Влатко ДООЕЛ увоз-извоз Скопје</t>
  </si>
  <si>
    <t>Градец</t>
  </si>
  <si>
    <t>МИ ТРАНС - Велешта</t>
  </si>
  <si>
    <t>ЈО ГО ТРАНСПОРТ ДОО увоз-извоз Кавадарци</t>
  </si>
  <si>
    <t>КИКО ТЕР ДООЕЛ Струмица</t>
  </si>
  <si>
    <t>Ул. Кочо Рацин бр.14 Струмица</t>
  </si>
  <si>
    <t>с.Доброшинци</t>
  </si>
  <si>
    <t>ЛИНДИ ГУРОРЕ ДООЕЛ Кичево</t>
  </si>
  <si>
    <t>Ул. Бр 1 с. Стрелци, Кичево</t>
  </si>
  <si>
    <t>Становец 2</t>
  </si>
  <si>
    <t xml:space="preserve">Езерски Рид </t>
  </si>
  <si>
    <t>с.Беловодица</t>
  </si>
  <si>
    <t>УНИМАРБЛЕ увоз-извоз ДОО Прилеп</t>
  </si>
  <si>
    <t>ул.Ладо Лапецот бр.15-Б Прилеп</t>
  </si>
  <si>
    <t>30.10.2014  28.12.2018</t>
  </si>
  <si>
    <t>25.07.2014   19.12.2018</t>
  </si>
  <si>
    <t>10.10.2007       31.10.2014</t>
  </si>
  <si>
    <t>АС ГРАНУЛАТ ДОО експорт-импорт Струга</t>
  </si>
  <si>
    <t>Ул. Ристо Крле бр.1/7 Струга</t>
  </si>
  <si>
    <t>Градиште, с.Могорчане</t>
  </si>
  <si>
    <t>РЕГУЛИМИ И ОБОРЕВЕ-ГАГИ увоз-извоз ДООЕЛ с.Стрелци, Кичево</t>
  </si>
  <si>
    <t>Ул. Бр. 133 с.Стрелци, Кичево</t>
  </si>
  <si>
    <t>Становец</t>
  </si>
  <si>
    <t>МИНЕРАЛ МГТ ДООЕЛ Струмица</t>
  </si>
  <si>
    <t>Ул. Иљо Шопов бр.9/20 Струмица</t>
  </si>
  <si>
    <t>Гечерлидски Рид 2</t>
  </si>
  <si>
    <t>БЕТОН ГРУП - МИМ ДООЕЛ Кавадарци</t>
  </si>
  <si>
    <t>Ул. Шишка бр.10 Кавадарци</t>
  </si>
  <si>
    <t>Лаката</t>
  </si>
  <si>
    <t>Демир Капија</t>
  </si>
  <si>
    <t>Врбјани</t>
  </si>
  <si>
    <t>Чешиново Облешево, Карбинци и Пробиштип</t>
  </si>
  <si>
    <t>Кочани и Пробиштип</t>
  </si>
  <si>
    <t>Ул. Павел Шатев бр.3 Ламела 3 локал 10 Скопје-Кисела Вода</t>
  </si>
  <si>
    <t>Ул. Македонија бр.43 МА/17 Скопје - Центар</t>
  </si>
  <si>
    <t>30.10.2007  16.11.2017  05.06.2019</t>
  </si>
  <si>
    <t>МИЉА ДООЕЛ експорт-импорт Скопје</t>
  </si>
  <si>
    <t>Булевар Кузман Јосифовски - Питу бр.28-1/25 Скопје-Аеродром</t>
  </si>
  <si>
    <t>САЈА МВ ДООЕЛ Велес</t>
  </si>
  <si>
    <t>ул. Академик Пенчо Давчев бр.182 Велес</t>
  </si>
  <si>
    <t>Ливадиште с. Никодин</t>
  </si>
  <si>
    <t>НЕФИ&amp;A ИНВЕСТ ДОО Охрид</t>
  </si>
  <si>
    <t>Ул.Гоце Делчев бр.10, Охрид</t>
  </si>
  <si>
    <t>Климештани, с.Климештани</t>
  </si>
  <si>
    <t>Дебарца и Струга</t>
  </si>
  <si>
    <t>ПРОМЕТ СТЕЕЛ ХОЛДИНГ ДОО Скопје</t>
  </si>
  <si>
    <t>Ул.6 бр.16 А Скопје - Сарај</t>
  </si>
  <si>
    <t>АД "ОРАНЖЕРИИ" С.Хамзали Босилово</t>
  </si>
  <si>
    <t>Туларска глина</t>
  </si>
  <si>
    <t>Петрино Болно</t>
  </si>
  <si>
    <t>ФИВЛА ТРАНСПОРТ ДООЕЛ Скопје</t>
  </si>
  <si>
    <t>Ул. Методија Андов - Ченто бр.42б Скопје - Гази Баба</t>
  </si>
  <si>
    <t>Долно Лисиче</t>
  </si>
  <si>
    <t>Долно Лисиче 2</t>
  </si>
  <si>
    <t>Теодосиј Гологанов 60Б/5, Скопје</t>
  </si>
  <si>
    <t>20.04.2012</t>
  </si>
  <si>
    <t>С.Гари</t>
  </si>
  <si>
    <t>ЕВА АГ ДОО експорт-импорт с.Орашје-Јегуновце</t>
  </si>
  <si>
    <t>Ул.Едвард Кардел бр.7/50 Битола</t>
  </si>
  <si>
    <t>Крупиште 2</t>
  </si>
  <si>
    <t>Ежево Брдо</t>
  </si>
  <si>
    <t>ДЕЛФИС ДООЕЛ Брвеница</t>
  </si>
  <si>
    <t>Ул.101 бр.8 с.Радиовце, Брвеница</t>
  </si>
  <si>
    <t>Самаци</t>
  </si>
  <si>
    <t>ПЛАНИНСКА ВОДА ДОО Лазарополе Маврово - Ростуша</t>
  </si>
  <si>
    <t>Ул.бр.1 Лазарополе, Маврово и Ростуша</t>
  </si>
  <si>
    <t>Ул. Кочо Рацин бр.14, Струмица</t>
  </si>
  <si>
    <t>Фабрика Кватро</t>
  </si>
  <si>
    <t>Бакар</t>
  </si>
  <si>
    <t>Олово и цинк</t>
  </si>
  <si>
    <t>Антимон</t>
  </si>
  <si>
    <t>Троска</t>
  </si>
  <si>
    <t>Минерална вода и гас ЦО2</t>
  </si>
  <si>
    <t>Доломитизирани мермери</t>
  </si>
  <si>
    <t>Бречирани мермери</t>
  </si>
  <si>
    <t>Олово, цинк, злато, сребро и бакар</t>
  </si>
  <si>
    <t>Бакар, злато и сребро</t>
  </si>
  <si>
    <t>Оникс и травертин</t>
  </si>
  <si>
    <t>Риолит</t>
  </si>
  <si>
    <t>Техногени минерални суровини</t>
  </si>
  <si>
    <t xml:space="preserve">Песок и чакал </t>
  </si>
  <si>
    <t>Собирен кварц</t>
  </si>
  <si>
    <t>Минерална-подземна вода</t>
  </si>
  <si>
    <t xml:space="preserve">Доломит </t>
  </si>
  <si>
    <t>Травертин и оникс</t>
  </si>
  <si>
    <t>Манган</t>
  </si>
  <si>
    <t>Бакар и злато</t>
  </si>
  <si>
    <t>Градежно технички камен- мермери</t>
  </si>
  <si>
    <t>Андезит и базалт</t>
  </si>
  <si>
    <t>Шкрилци и кварц</t>
  </si>
  <si>
    <t>Андезит и гнајс</t>
  </si>
  <si>
    <t xml:space="preserve"> Глина</t>
  </si>
  <si>
    <t>Руди на железо</t>
  </si>
  <si>
    <t>Мермеризиран Варовник</t>
  </si>
  <si>
    <t>БЕРОВИЌ ДООЕЛ с.Батинци, Студеничани</t>
  </si>
  <si>
    <t>ЦЕМЕНТАРНИЦА “ УСЈЕ “  АД Скопје</t>
  </si>
  <si>
    <t>ВИНЕРБЕРГЕР ДООЕЛ Виница</t>
  </si>
  <si>
    <t>КЕПС МОНТ ГРОУП ДОО Скопје</t>
  </si>
  <si>
    <t>САНИ ЕХТРА ДООЕЛ извоз-увоз Крива Паланка</t>
  </si>
  <si>
    <t>КАМЕНОЛОМ ТЕХНО ПАВЕР ДООЕЛ увоз-извоз Скопје</t>
  </si>
  <si>
    <t>РУДНИК САСА ДОО Македонска Каменица</t>
  </si>
  <si>
    <t>РУДНИЦИ “БАЊАНИ“  Акционерско друштво с.Кучевиште Скопје</t>
  </si>
  <si>
    <t>Ул. Бул. 8ми Септември бр.3, Влез 3, ДП 4 и 5, Скопје Карпош</t>
  </si>
  <si>
    <t>БЕТОН РУДНИК  ДОО Скопје</t>
  </si>
  <si>
    <t>ЕЛ ТРАНС експорт-импорт ДООЕЛ Гостивар</t>
  </si>
  <si>
    <t>Ул. Боге Велјановски бр.80 Гостивар</t>
  </si>
  <si>
    <t>15.04.2008  10.01.2018   10.02.2020</t>
  </si>
  <si>
    <t>МАРБЛЕ АРТИК ДОО с.Преглово, Пласница</t>
  </si>
  <si>
    <t>02.07.2008   11.02.2020</t>
  </si>
  <si>
    <t>МИП МАРФИЛ увоз-извоз ДОО Прилеп</t>
  </si>
  <si>
    <t>ГРОЗД Струмица</t>
  </si>
  <si>
    <t>БАУ ИНВЕСТ ДОО Виница</t>
  </si>
  <si>
    <t>ТРАНС АГ с.Франгово  Струга ДООЕЛ</t>
  </si>
  <si>
    <t>ВАР ПРОМ ДООЕЛ експорт-импорт Тетово</t>
  </si>
  <si>
    <t>Мариово/прилеп</t>
  </si>
  <si>
    <t>Мариово/новаци</t>
  </si>
  <si>
    <t>Датум на договор</t>
  </si>
  <si>
    <t>Износ за плаќање за концесиски простор (ден)</t>
  </si>
  <si>
    <t>Платен износ за концесиски простор 2019 (ден)</t>
  </si>
  <si>
    <t>Платен износ за суровина 2019 (ден)</t>
  </si>
  <si>
    <t>Вкупно платено во 2019 (ден)</t>
  </si>
  <si>
    <r>
      <t>км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</si>
  <si>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Фиксен надомест за нонцесиски простор ден/км</t>
    </r>
    <r>
      <rPr>
        <b/>
        <vertAlign val="superscript"/>
        <sz val="10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</si>
</sst>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StobiSerif Regular"/>
      <family val="3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4" fillId="0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horizontal="right"/>
    </xf>
    <xf numFmtId="14" fontId="4" fillId="0" borderId="1" xfId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3" fontId="7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tabSelected="1" zoomScale="90" zoomScaleNormal="90" workbookViewId="0">
      <pane ySplit="1" topLeftCell="A2" activePane="bottomLeft" state="frozen"/>
      <selection pane="bottomLeft" activeCell="B1" sqref="B1"/>
    </sheetView>
  </sheetViews>
  <sheetFormatPr defaultRowHeight="12.75"/>
  <cols>
    <col min="1" max="1" width="5.42578125" style="26" customWidth="1"/>
    <col min="2" max="2" width="54" style="2" customWidth="1"/>
    <col min="3" max="3" width="42.42578125" style="1" customWidth="1"/>
    <col min="4" max="4" width="22.42578125" style="2" customWidth="1"/>
    <col min="5" max="5" width="25.5703125" style="1" customWidth="1"/>
    <col min="6" max="6" width="26.28515625" style="1" customWidth="1"/>
    <col min="7" max="7" width="18.28515625" style="1" customWidth="1"/>
    <col min="8" max="8" width="12.42578125" style="1" customWidth="1"/>
    <col min="9" max="9" width="19" style="1" customWidth="1"/>
    <col min="10" max="10" width="17.5703125" style="1" customWidth="1"/>
    <col min="11" max="12" width="27" style="3" customWidth="1"/>
    <col min="13" max="13" width="23.140625" style="27" customWidth="1"/>
    <col min="14" max="16384" width="9.140625" style="1"/>
  </cols>
  <sheetData>
    <row r="1" spans="1:13" ht="40.5">
      <c r="A1" s="30"/>
      <c r="B1" s="31" t="s">
        <v>0</v>
      </c>
      <c r="C1" s="32" t="s">
        <v>562</v>
      </c>
      <c r="D1" s="33" t="s">
        <v>1172</v>
      </c>
      <c r="E1" s="32" t="s">
        <v>563</v>
      </c>
      <c r="F1" s="32" t="s">
        <v>1</v>
      </c>
      <c r="G1" s="32" t="s">
        <v>564</v>
      </c>
      <c r="H1" s="32" t="s">
        <v>1177</v>
      </c>
      <c r="I1" s="34" t="s">
        <v>1178</v>
      </c>
      <c r="J1" s="34" t="s">
        <v>1173</v>
      </c>
      <c r="K1" s="35" t="s">
        <v>1174</v>
      </c>
      <c r="L1" s="35" t="s">
        <v>1175</v>
      </c>
      <c r="M1" s="36" t="s">
        <v>1176</v>
      </c>
    </row>
    <row r="2" spans="1:13">
      <c r="A2" s="14">
        <v>1</v>
      </c>
      <c r="B2" s="8" t="s">
        <v>790</v>
      </c>
      <c r="C2" s="9" t="s">
        <v>1045</v>
      </c>
      <c r="D2" s="10" t="s">
        <v>2</v>
      </c>
      <c r="E2" s="9" t="s">
        <v>3</v>
      </c>
      <c r="F2" s="9" t="s">
        <v>4</v>
      </c>
      <c r="G2" s="9" t="s">
        <v>5</v>
      </c>
      <c r="H2" s="15">
        <v>2.25</v>
      </c>
      <c r="I2" s="13">
        <v>100000</v>
      </c>
      <c r="J2" s="13">
        <f t="shared" ref="J2:J10" si="0">ROUND(H2*I2,0)</f>
        <v>225000</v>
      </c>
      <c r="K2" s="7">
        <v>225000</v>
      </c>
      <c r="L2" s="7">
        <v>1272060</v>
      </c>
      <c r="M2" s="29">
        <f>SUM(K2:L2)</f>
        <v>1497060</v>
      </c>
    </row>
    <row r="3" spans="1:13">
      <c r="A3" s="14">
        <v>2</v>
      </c>
      <c r="B3" s="8" t="s">
        <v>790</v>
      </c>
      <c r="C3" s="9" t="s">
        <v>1045</v>
      </c>
      <c r="D3" s="10" t="s">
        <v>2</v>
      </c>
      <c r="E3" s="9" t="s">
        <v>3</v>
      </c>
      <c r="F3" s="9" t="s">
        <v>6</v>
      </c>
      <c r="G3" s="9" t="s">
        <v>7</v>
      </c>
      <c r="H3" s="12">
        <v>0.45500000000000002</v>
      </c>
      <c r="I3" s="13">
        <v>100000</v>
      </c>
      <c r="J3" s="13">
        <f t="shared" si="0"/>
        <v>45500</v>
      </c>
      <c r="K3" s="7">
        <v>45500</v>
      </c>
      <c r="L3" s="7">
        <v>523989</v>
      </c>
      <c r="M3" s="29">
        <f t="shared" ref="M3:M66" si="1">SUM(K3:L3)</f>
        <v>569489</v>
      </c>
    </row>
    <row r="4" spans="1:13">
      <c r="A4" s="14">
        <v>3</v>
      </c>
      <c r="B4" s="8" t="s">
        <v>790</v>
      </c>
      <c r="C4" s="9" t="s">
        <v>1045</v>
      </c>
      <c r="D4" s="10" t="s">
        <v>2</v>
      </c>
      <c r="E4" s="9" t="s">
        <v>8</v>
      </c>
      <c r="F4" s="9" t="s">
        <v>9</v>
      </c>
      <c r="G4" s="9" t="s">
        <v>10</v>
      </c>
      <c r="H4" s="12">
        <v>0.996</v>
      </c>
      <c r="I4" s="13">
        <v>100000</v>
      </c>
      <c r="J4" s="13">
        <f t="shared" si="0"/>
        <v>99600</v>
      </c>
      <c r="K4" s="7">
        <v>100086</v>
      </c>
      <c r="L4" s="7">
        <v>4194</v>
      </c>
      <c r="M4" s="29">
        <f t="shared" si="1"/>
        <v>104280</v>
      </c>
    </row>
    <row r="5" spans="1:13">
      <c r="A5" s="14">
        <v>4</v>
      </c>
      <c r="B5" s="8" t="s">
        <v>790</v>
      </c>
      <c r="C5" s="9" t="s">
        <v>1045</v>
      </c>
      <c r="D5" s="10" t="s">
        <v>2</v>
      </c>
      <c r="E5" s="9" t="s">
        <v>3</v>
      </c>
      <c r="F5" s="9" t="s">
        <v>11</v>
      </c>
      <c r="G5" s="9" t="s">
        <v>12</v>
      </c>
      <c r="H5" s="12">
        <v>0.44</v>
      </c>
      <c r="I5" s="13">
        <v>100000</v>
      </c>
      <c r="J5" s="13">
        <f t="shared" si="0"/>
        <v>44000</v>
      </c>
      <c r="K5" s="7">
        <v>44964</v>
      </c>
      <c r="L5" s="7">
        <v>1092693</v>
      </c>
      <c r="M5" s="29">
        <f t="shared" si="1"/>
        <v>1137657</v>
      </c>
    </row>
    <row r="6" spans="1:13">
      <c r="A6" s="14">
        <v>5</v>
      </c>
      <c r="B6" s="8" t="s">
        <v>790</v>
      </c>
      <c r="C6" s="9" t="s">
        <v>1045</v>
      </c>
      <c r="D6" s="10" t="s">
        <v>13</v>
      </c>
      <c r="E6" s="9" t="s">
        <v>14</v>
      </c>
      <c r="F6" s="9" t="s">
        <v>15</v>
      </c>
      <c r="G6" s="9" t="s">
        <v>16</v>
      </c>
      <c r="H6" s="12">
        <v>1.1396999999999999</v>
      </c>
      <c r="I6" s="13">
        <v>100000</v>
      </c>
      <c r="J6" s="13">
        <f t="shared" si="0"/>
        <v>113970</v>
      </c>
      <c r="K6" s="7">
        <v>113970</v>
      </c>
      <c r="L6" s="7">
        <v>296478</v>
      </c>
      <c r="M6" s="29">
        <f t="shared" si="1"/>
        <v>410448</v>
      </c>
    </row>
    <row r="7" spans="1:13">
      <c r="A7" s="14">
        <v>6</v>
      </c>
      <c r="B7" s="8" t="s">
        <v>790</v>
      </c>
      <c r="C7" s="9" t="s">
        <v>1045</v>
      </c>
      <c r="D7" s="10" t="s">
        <v>17</v>
      </c>
      <c r="E7" s="8" t="s">
        <v>8</v>
      </c>
      <c r="F7" s="8" t="s">
        <v>18</v>
      </c>
      <c r="G7" s="8" t="s">
        <v>10</v>
      </c>
      <c r="H7" s="12">
        <v>2.48</v>
      </c>
      <c r="I7" s="13">
        <v>100000</v>
      </c>
      <c r="J7" s="13">
        <f t="shared" si="0"/>
        <v>248000</v>
      </c>
      <c r="K7" s="7">
        <v>248000</v>
      </c>
      <c r="L7" s="7">
        <v>270999</v>
      </c>
      <c r="M7" s="29">
        <f t="shared" si="1"/>
        <v>518999</v>
      </c>
    </row>
    <row r="8" spans="1:13">
      <c r="A8" s="14">
        <v>7</v>
      </c>
      <c r="B8" s="8" t="s">
        <v>790</v>
      </c>
      <c r="C8" s="9" t="s">
        <v>1045</v>
      </c>
      <c r="D8" s="10" t="s">
        <v>17</v>
      </c>
      <c r="E8" s="8" t="s">
        <v>3</v>
      </c>
      <c r="F8" s="8" t="s">
        <v>19</v>
      </c>
      <c r="G8" s="8" t="s">
        <v>49</v>
      </c>
      <c r="H8" s="12">
        <v>0.12537499999999999</v>
      </c>
      <c r="I8" s="13">
        <v>100000</v>
      </c>
      <c r="J8" s="13">
        <f t="shared" si="0"/>
        <v>12538</v>
      </c>
      <c r="K8" s="7">
        <v>12537</v>
      </c>
      <c r="L8" s="7">
        <v>28368</v>
      </c>
      <c r="M8" s="29">
        <f t="shared" si="1"/>
        <v>40905</v>
      </c>
    </row>
    <row r="9" spans="1:13">
      <c r="A9" s="14">
        <v>8</v>
      </c>
      <c r="B9" s="8" t="s">
        <v>790</v>
      </c>
      <c r="C9" s="9" t="s">
        <v>1045</v>
      </c>
      <c r="D9" s="10" t="s">
        <v>20</v>
      </c>
      <c r="E9" s="9" t="s">
        <v>21</v>
      </c>
      <c r="F9" s="9" t="s">
        <v>22</v>
      </c>
      <c r="G9" s="9" t="s">
        <v>23</v>
      </c>
      <c r="H9" s="12">
        <v>0.33083400000000002</v>
      </c>
      <c r="I9" s="13">
        <v>100000</v>
      </c>
      <c r="J9" s="13">
        <f t="shared" si="0"/>
        <v>33083</v>
      </c>
      <c r="K9" s="7">
        <v>33083</v>
      </c>
      <c r="L9" s="7">
        <v>15615</v>
      </c>
      <c r="M9" s="29">
        <f t="shared" si="1"/>
        <v>48698</v>
      </c>
    </row>
    <row r="10" spans="1:13">
      <c r="A10" s="14">
        <v>9</v>
      </c>
      <c r="B10" s="8" t="s">
        <v>790</v>
      </c>
      <c r="C10" s="9" t="s">
        <v>1045</v>
      </c>
      <c r="D10" s="10">
        <v>42006</v>
      </c>
      <c r="E10" s="9" t="s">
        <v>21</v>
      </c>
      <c r="F10" s="9" t="s">
        <v>24</v>
      </c>
      <c r="G10" s="9" t="s">
        <v>25</v>
      </c>
      <c r="H10" s="12">
        <v>0.16136800000000001</v>
      </c>
      <c r="I10" s="13">
        <v>100000</v>
      </c>
      <c r="J10" s="13">
        <f t="shared" si="0"/>
        <v>16137</v>
      </c>
      <c r="K10" s="7">
        <v>16137</v>
      </c>
      <c r="L10" s="7">
        <v>269217</v>
      </c>
      <c r="M10" s="29">
        <f t="shared" si="1"/>
        <v>285354</v>
      </c>
    </row>
    <row r="11" spans="1:13">
      <c r="A11" s="14">
        <v>10</v>
      </c>
      <c r="B11" s="8" t="s">
        <v>789</v>
      </c>
      <c r="C11" s="9" t="s">
        <v>1044</v>
      </c>
      <c r="D11" s="10" t="s">
        <v>26</v>
      </c>
      <c r="E11" s="9" t="s">
        <v>27</v>
      </c>
      <c r="F11" s="9" t="s">
        <v>28</v>
      </c>
      <c r="G11" s="9" t="s">
        <v>29</v>
      </c>
      <c r="H11" s="12">
        <v>0.7</v>
      </c>
      <c r="I11" s="13">
        <v>120000</v>
      </c>
      <c r="J11" s="13">
        <v>120000</v>
      </c>
      <c r="K11" s="7">
        <v>125000</v>
      </c>
      <c r="L11" s="7">
        <v>2757074</v>
      </c>
      <c r="M11" s="29">
        <f t="shared" si="1"/>
        <v>2882074</v>
      </c>
    </row>
    <row r="12" spans="1:13">
      <c r="A12" s="14">
        <v>11</v>
      </c>
      <c r="B12" s="8" t="s">
        <v>788</v>
      </c>
      <c r="C12" s="9" t="s">
        <v>1043</v>
      </c>
      <c r="D12" s="10" t="s">
        <v>30</v>
      </c>
      <c r="E12" s="9" t="s">
        <v>31</v>
      </c>
      <c r="F12" s="9" t="s">
        <v>32</v>
      </c>
      <c r="G12" s="9" t="s">
        <v>33</v>
      </c>
      <c r="H12" s="12">
        <v>0.41845100000000002</v>
      </c>
      <c r="I12" s="13">
        <v>100000</v>
      </c>
      <c r="J12" s="13">
        <f t="shared" ref="J12:J26" si="2">ROUND(H12*I12,0)</f>
        <v>41845</v>
      </c>
      <c r="K12" s="7">
        <v>41846</v>
      </c>
      <c r="L12" s="7">
        <v>539574</v>
      </c>
      <c r="M12" s="29">
        <f t="shared" si="1"/>
        <v>581420</v>
      </c>
    </row>
    <row r="13" spans="1:13">
      <c r="A13" s="14">
        <v>12</v>
      </c>
      <c r="B13" s="8" t="s">
        <v>787</v>
      </c>
      <c r="C13" s="9" t="s">
        <v>1042</v>
      </c>
      <c r="D13" s="10" t="s">
        <v>35</v>
      </c>
      <c r="E13" s="9" t="s">
        <v>36</v>
      </c>
      <c r="F13" s="9" t="s">
        <v>37</v>
      </c>
      <c r="G13" s="9" t="s">
        <v>38</v>
      </c>
      <c r="H13" s="12">
        <v>0.182</v>
      </c>
      <c r="I13" s="13">
        <v>100000</v>
      </c>
      <c r="J13" s="13">
        <f t="shared" si="2"/>
        <v>18200</v>
      </c>
      <c r="K13" s="7">
        <v>18200</v>
      </c>
      <c r="L13" s="7">
        <v>1376919</v>
      </c>
      <c r="M13" s="29">
        <f t="shared" si="1"/>
        <v>1395119</v>
      </c>
    </row>
    <row r="14" spans="1:13">
      <c r="A14" s="14">
        <v>13</v>
      </c>
      <c r="B14" s="8" t="s">
        <v>786</v>
      </c>
      <c r="C14" s="9" t="s">
        <v>1042</v>
      </c>
      <c r="D14" s="10" t="s">
        <v>35</v>
      </c>
      <c r="E14" s="9" t="s">
        <v>3</v>
      </c>
      <c r="F14" s="9" t="s">
        <v>39</v>
      </c>
      <c r="G14" s="9" t="s">
        <v>38</v>
      </c>
      <c r="H14" s="12">
        <v>0.4</v>
      </c>
      <c r="I14" s="13">
        <v>100000</v>
      </c>
      <c r="J14" s="13">
        <f t="shared" si="2"/>
        <v>40000</v>
      </c>
      <c r="K14" s="7">
        <v>40000</v>
      </c>
      <c r="L14" s="7">
        <v>53991</v>
      </c>
      <c r="M14" s="29">
        <f t="shared" si="1"/>
        <v>93991</v>
      </c>
    </row>
    <row r="15" spans="1:13">
      <c r="A15" s="14">
        <v>14</v>
      </c>
      <c r="B15" s="8" t="s">
        <v>785</v>
      </c>
      <c r="C15" s="9" t="s">
        <v>1041</v>
      </c>
      <c r="D15" s="10" t="s">
        <v>40</v>
      </c>
      <c r="E15" s="9" t="s">
        <v>41</v>
      </c>
      <c r="F15" s="9" t="s">
        <v>42</v>
      </c>
      <c r="G15" s="9" t="s">
        <v>43</v>
      </c>
      <c r="H15" s="12">
        <v>0.16</v>
      </c>
      <c r="I15" s="13">
        <v>100000</v>
      </c>
      <c r="J15" s="13">
        <f t="shared" si="2"/>
        <v>16000</v>
      </c>
      <c r="K15" s="7">
        <v>25600</v>
      </c>
      <c r="L15" s="7">
        <v>117408</v>
      </c>
      <c r="M15" s="29">
        <f t="shared" si="1"/>
        <v>143008</v>
      </c>
    </row>
    <row r="16" spans="1:13">
      <c r="A16" s="14">
        <v>15</v>
      </c>
      <c r="B16" s="8" t="s">
        <v>784</v>
      </c>
      <c r="C16" s="9" t="s">
        <v>1040</v>
      </c>
      <c r="D16" s="10" t="s">
        <v>30</v>
      </c>
      <c r="E16" s="9" t="s">
        <v>41</v>
      </c>
      <c r="F16" s="9" t="s">
        <v>44</v>
      </c>
      <c r="G16" s="9" t="s">
        <v>45</v>
      </c>
      <c r="H16" s="12">
        <v>0.89045099999999999</v>
      </c>
      <c r="I16" s="13">
        <v>100000</v>
      </c>
      <c r="J16" s="13">
        <f t="shared" si="2"/>
        <v>89045</v>
      </c>
      <c r="K16" s="7">
        <v>89045</v>
      </c>
      <c r="L16" s="7">
        <v>853882</v>
      </c>
      <c r="M16" s="29">
        <f t="shared" si="1"/>
        <v>942927</v>
      </c>
    </row>
    <row r="17" spans="1:13">
      <c r="A17" s="14">
        <v>16</v>
      </c>
      <c r="B17" s="8" t="s">
        <v>783</v>
      </c>
      <c r="C17" s="9" t="s">
        <v>1039</v>
      </c>
      <c r="D17" s="10" t="s">
        <v>46</v>
      </c>
      <c r="E17" s="9" t="s">
        <v>47</v>
      </c>
      <c r="F17" s="9" t="s">
        <v>48</v>
      </c>
      <c r="G17" s="9" t="s">
        <v>49</v>
      </c>
      <c r="H17" s="12">
        <v>0.81200000000000006</v>
      </c>
      <c r="I17" s="13">
        <v>100000</v>
      </c>
      <c r="J17" s="13">
        <f t="shared" si="2"/>
        <v>81200</v>
      </c>
      <c r="K17" s="7">
        <v>85000</v>
      </c>
      <c r="L17" s="7">
        <v>85694</v>
      </c>
      <c r="M17" s="29">
        <f t="shared" si="1"/>
        <v>170694</v>
      </c>
    </row>
    <row r="18" spans="1:13">
      <c r="A18" s="14">
        <v>17</v>
      </c>
      <c r="B18" s="8" t="s">
        <v>50</v>
      </c>
      <c r="C18" s="9" t="s">
        <v>1038</v>
      </c>
      <c r="D18" s="10" t="s">
        <v>51</v>
      </c>
      <c r="E18" s="9" t="s">
        <v>27</v>
      </c>
      <c r="F18" s="9" t="s">
        <v>52</v>
      </c>
      <c r="G18" s="9" t="s">
        <v>29</v>
      </c>
      <c r="H18" s="12">
        <v>5</v>
      </c>
      <c r="I18" s="13">
        <v>120000</v>
      </c>
      <c r="J18" s="13">
        <f t="shared" si="2"/>
        <v>600000</v>
      </c>
      <c r="K18" s="7">
        <v>600000</v>
      </c>
      <c r="L18" s="7">
        <v>3053250</v>
      </c>
      <c r="M18" s="29">
        <f t="shared" si="1"/>
        <v>3653250</v>
      </c>
    </row>
    <row r="19" spans="1:13">
      <c r="A19" s="14">
        <v>18</v>
      </c>
      <c r="B19" s="8" t="s">
        <v>782</v>
      </c>
      <c r="C19" s="9" t="s">
        <v>1037</v>
      </c>
      <c r="D19" s="10" t="s">
        <v>53</v>
      </c>
      <c r="E19" s="9" t="s">
        <v>54</v>
      </c>
      <c r="F19" s="9" t="s">
        <v>55</v>
      </c>
      <c r="G19" s="9" t="s">
        <v>43</v>
      </c>
      <c r="H19" s="12">
        <v>0.39</v>
      </c>
      <c r="I19" s="13">
        <v>100000</v>
      </c>
      <c r="J19" s="13">
        <f t="shared" si="2"/>
        <v>39000</v>
      </c>
      <c r="K19" s="7">
        <v>39000</v>
      </c>
      <c r="L19" s="7">
        <v>1529664</v>
      </c>
      <c r="M19" s="29">
        <f t="shared" si="1"/>
        <v>1568664</v>
      </c>
    </row>
    <row r="20" spans="1:13">
      <c r="A20" s="14">
        <v>19</v>
      </c>
      <c r="B20" s="8" t="s">
        <v>781</v>
      </c>
      <c r="C20" s="9" t="s">
        <v>1036</v>
      </c>
      <c r="D20" s="10" t="s">
        <v>56</v>
      </c>
      <c r="E20" s="9" t="s">
        <v>57</v>
      </c>
      <c r="F20" s="9" t="s">
        <v>58</v>
      </c>
      <c r="G20" s="9" t="s">
        <v>59</v>
      </c>
      <c r="H20" s="12">
        <v>0.16391500000000001</v>
      </c>
      <c r="I20" s="13">
        <v>100000</v>
      </c>
      <c r="J20" s="13">
        <f t="shared" si="2"/>
        <v>16392</v>
      </c>
      <c r="K20" s="7">
        <v>16391</v>
      </c>
      <c r="L20" s="7">
        <v>170571</v>
      </c>
      <c r="M20" s="29">
        <f t="shared" si="1"/>
        <v>186962</v>
      </c>
    </row>
    <row r="21" spans="1:13">
      <c r="A21" s="14">
        <v>20</v>
      </c>
      <c r="B21" s="8" t="s">
        <v>781</v>
      </c>
      <c r="C21" s="9" t="s">
        <v>1036</v>
      </c>
      <c r="D21" s="10" t="s">
        <v>60</v>
      </c>
      <c r="E21" s="9" t="s">
        <v>61</v>
      </c>
      <c r="F21" s="9" t="s">
        <v>62</v>
      </c>
      <c r="G21" s="9" t="s">
        <v>59</v>
      </c>
      <c r="H21" s="12">
        <v>0.60310299999999994</v>
      </c>
      <c r="I21" s="13">
        <v>100000</v>
      </c>
      <c r="J21" s="13">
        <f t="shared" si="2"/>
        <v>60310</v>
      </c>
      <c r="K21" s="7">
        <v>60310</v>
      </c>
      <c r="L21" s="7">
        <v>100592</v>
      </c>
      <c r="M21" s="29">
        <f t="shared" si="1"/>
        <v>160902</v>
      </c>
    </row>
    <row r="22" spans="1:13">
      <c r="A22" s="14">
        <v>21</v>
      </c>
      <c r="B22" s="8" t="s">
        <v>781</v>
      </c>
      <c r="C22" s="9" t="s">
        <v>1036</v>
      </c>
      <c r="D22" s="10" t="s">
        <v>826</v>
      </c>
      <c r="E22" s="9" t="s">
        <v>61</v>
      </c>
      <c r="F22" s="9" t="s">
        <v>64</v>
      </c>
      <c r="G22" s="9" t="s">
        <v>65</v>
      </c>
      <c r="H22" s="12">
        <v>0.25600000000000001</v>
      </c>
      <c r="I22" s="13">
        <v>100000</v>
      </c>
      <c r="J22" s="13">
        <f t="shared" si="2"/>
        <v>25600</v>
      </c>
      <c r="K22" s="7">
        <v>27619</v>
      </c>
      <c r="L22" s="7">
        <v>50916</v>
      </c>
      <c r="M22" s="29">
        <f t="shared" si="1"/>
        <v>78535</v>
      </c>
    </row>
    <row r="23" spans="1:13">
      <c r="A23" s="14">
        <v>22</v>
      </c>
      <c r="B23" s="8" t="s">
        <v>780</v>
      </c>
      <c r="C23" s="9" t="s">
        <v>1035</v>
      </c>
      <c r="D23" s="10" t="s">
        <v>66</v>
      </c>
      <c r="E23" s="9" t="s">
        <v>67</v>
      </c>
      <c r="F23" s="9" t="s">
        <v>68</v>
      </c>
      <c r="G23" s="9" t="s">
        <v>69</v>
      </c>
      <c r="H23" s="12">
        <v>2.5787999999999998E-2</v>
      </c>
      <c r="I23" s="13">
        <v>100000</v>
      </c>
      <c r="J23" s="13">
        <f t="shared" si="2"/>
        <v>2579</v>
      </c>
      <c r="K23" s="7">
        <v>2579</v>
      </c>
      <c r="L23" s="7">
        <v>0</v>
      </c>
      <c r="M23" s="29">
        <f t="shared" si="1"/>
        <v>2579</v>
      </c>
    </row>
    <row r="24" spans="1:13">
      <c r="A24" s="14">
        <v>23</v>
      </c>
      <c r="B24" s="8" t="s">
        <v>780</v>
      </c>
      <c r="C24" s="9" t="s">
        <v>1035</v>
      </c>
      <c r="D24" s="10" t="s">
        <v>66</v>
      </c>
      <c r="E24" s="9" t="s">
        <v>70</v>
      </c>
      <c r="F24" s="9" t="s">
        <v>71</v>
      </c>
      <c r="G24" s="9" t="s">
        <v>72</v>
      </c>
      <c r="H24" s="12">
        <v>0.72499999999999998</v>
      </c>
      <c r="I24" s="13">
        <v>100000</v>
      </c>
      <c r="J24" s="13">
        <f t="shared" si="2"/>
        <v>72500</v>
      </c>
      <c r="K24" s="7">
        <v>72500</v>
      </c>
      <c r="L24" s="7">
        <v>0</v>
      </c>
      <c r="M24" s="29">
        <f t="shared" si="1"/>
        <v>72500</v>
      </c>
    </row>
    <row r="25" spans="1:13">
      <c r="A25" s="14">
        <v>24</v>
      </c>
      <c r="B25" s="8" t="s">
        <v>780</v>
      </c>
      <c r="C25" s="9" t="s">
        <v>1035</v>
      </c>
      <c r="D25" s="10" t="s">
        <v>66</v>
      </c>
      <c r="E25" s="8" t="s">
        <v>73</v>
      </c>
      <c r="F25" s="8" t="s">
        <v>74</v>
      </c>
      <c r="G25" s="8" t="s">
        <v>75</v>
      </c>
      <c r="H25" s="16">
        <v>1.1475</v>
      </c>
      <c r="I25" s="13">
        <v>100000</v>
      </c>
      <c r="J25" s="13">
        <f t="shared" si="2"/>
        <v>114750</v>
      </c>
      <c r="K25" s="7">
        <v>114750</v>
      </c>
      <c r="L25" s="7">
        <v>0</v>
      </c>
      <c r="M25" s="29">
        <f t="shared" si="1"/>
        <v>114750</v>
      </c>
    </row>
    <row r="26" spans="1:13">
      <c r="A26" s="14">
        <v>25</v>
      </c>
      <c r="B26" s="8" t="s">
        <v>780</v>
      </c>
      <c r="C26" s="9" t="s">
        <v>1035</v>
      </c>
      <c r="D26" s="10" t="s">
        <v>66</v>
      </c>
      <c r="E26" s="9" t="s">
        <v>76</v>
      </c>
      <c r="F26" s="9" t="s">
        <v>77</v>
      </c>
      <c r="G26" s="9" t="s">
        <v>75</v>
      </c>
      <c r="H26" s="12">
        <v>0.78749999999999998</v>
      </c>
      <c r="I26" s="13">
        <v>180000</v>
      </c>
      <c r="J26" s="13">
        <f t="shared" si="2"/>
        <v>141750</v>
      </c>
      <c r="K26" s="7">
        <v>141750</v>
      </c>
      <c r="L26" s="7">
        <v>30000</v>
      </c>
      <c r="M26" s="29">
        <f t="shared" si="1"/>
        <v>171750</v>
      </c>
    </row>
    <row r="27" spans="1:13">
      <c r="A27" s="14">
        <v>26</v>
      </c>
      <c r="B27" s="8" t="s">
        <v>780</v>
      </c>
      <c r="C27" s="9" t="s">
        <v>1035</v>
      </c>
      <c r="D27" s="10" t="s">
        <v>78</v>
      </c>
      <c r="E27" s="9" t="s">
        <v>3</v>
      </c>
      <c r="F27" s="9" t="s">
        <v>77</v>
      </c>
      <c r="G27" s="9" t="s">
        <v>75</v>
      </c>
      <c r="H27" s="12">
        <v>0.78749999999999998</v>
      </c>
      <c r="I27" s="13">
        <v>100000</v>
      </c>
      <c r="J27" s="13"/>
      <c r="K27" s="7"/>
      <c r="L27" s="7">
        <v>0</v>
      </c>
      <c r="M27" s="29">
        <f t="shared" si="1"/>
        <v>0</v>
      </c>
    </row>
    <row r="28" spans="1:13">
      <c r="A28" s="14">
        <v>27</v>
      </c>
      <c r="B28" s="8" t="s">
        <v>780</v>
      </c>
      <c r="C28" s="9" t="s">
        <v>1089</v>
      </c>
      <c r="D28" s="10">
        <v>43623</v>
      </c>
      <c r="E28" s="9" t="s">
        <v>8</v>
      </c>
      <c r="F28" s="9" t="s">
        <v>77</v>
      </c>
      <c r="G28" s="9" t="s">
        <v>75</v>
      </c>
      <c r="H28" s="12">
        <v>0.78749999999999998</v>
      </c>
      <c r="I28" s="13">
        <v>100000</v>
      </c>
      <c r="J28" s="13"/>
      <c r="K28" s="7"/>
      <c r="L28" s="7">
        <v>0</v>
      </c>
      <c r="M28" s="29">
        <f t="shared" si="1"/>
        <v>0</v>
      </c>
    </row>
    <row r="29" spans="1:13">
      <c r="A29" s="14">
        <v>28</v>
      </c>
      <c r="B29" s="8" t="s">
        <v>82</v>
      </c>
      <c r="C29" s="9" t="s">
        <v>79</v>
      </c>
      <c r="D29" s="10" t="s">
        <v>80</v>
      </c>
      <c r="E29" s="9" t="s">
        <v>70</v>
      </c>
      <c r="F29" s="9" t="s">
        <v>81</v>
      </c>
      <c r="G29" s="9" t="s">
        <v>72</v>
      </c>
      <c r="H29" s="12">
        <v>0.75892000000000004</v>
      </c>
      <c r="I29" s="13">
        <v>100000</v>
      </c>
      <c r="J29" s="13">
        <f>ROUND(H29*I29,0)</f>
        <v>75892</v>
      </c>
      <c r="K29" s="7"/>
      <c r="L29" s="7">
        <v>0</v>
      </c>
      <c r="M29" s="29">
        <f t="shared" si="1"/>
        <v>0</v>
      </c>
    </row>
    <row r="30" spans="1:13">
      <c r="A30" s="14">
        <v>29</v>
      </c>
      <c r="B30" s="8" t="s">
        <v>779</v>
      </c>
      <c r="C30" s="9" t="s">
        <v>1034</v>
      </c>
      <c r="D30" s="10" t="s">
        <v>84</v>
      </c>
      <c r="E30" s="9" t="s">
        <v>85</v>
      </c>
      <c r="F30" s="9" t="s">
        <v>86</v>
      </c>
      <c r="G30" s="9" t="s">
        <v>87</v>
      </c>
      <c r="H30" s="12">
        <v>5.3090000000000002</v>
      </c>
      <c r="I30" s="13">
        <v>100000</v>
      </c>
      <c r="J30" s="13">
        <f>ROUND(H30*I30,0)</f>
        <v>530900</v>
      </c>
      <c r="K30" s="7">
        <v>530900</v>
      </c>
      <c r="L30" s="7">
        <v>220104</v>
      </c>
      <c r="M30" s="29">
        <f t="shared" si="1"/>
        <v>751004</v>
      </c>
    </row>
    <row r="31" spans="1:13">
      <c r="A31" s="14">
        <v>30</v>
      </c>
      <c r="B31" s="8" t="s">
        <v>779</v>
      </c>
      <c r="C31" s="9" t="s">
        <v>1034</v>
      </c>
      <c r="D31" s="10" t="s">
        <v>56</v>
      </c>
      <c r="E31" s="9" t="s">
        <v>88</v>
      </c>
      <c r="F31" s="9" t="s">
        <v>89</v>
      </c>
      <c r="G31" s="9" t="s">
        <v>90</v>
      </c>
      <c r="H31" s="12">
        <v>0.86899999999999999</v>
      </c>
      <c r="I31" s="13">
        <v>100000</v>
      </c>
      <c r="J31" s="13">
        <f>ROUND(H31*I31,0)</f>
        <v>86900</v>
      </c>
      <c r="K31" s="7">
        <v>86900</v>
      </c>
      <c r="L31" s="7">
        <v>203642</v>
      </c>
      <c r="M31" s="29">
        <f t="shared" si="1"/>
        <v>290542</v>
      </c>
    </row>
    <row r="32" spans="1:13">
      <c r="A32" s="14">
        <v>31</v>
      </c>
      <c r="B32" s="8" t="s">
        <v>778</v>
      </c>
      <c r="C32" s="9" t="s">
        <v>1033</v>
      </c>
      <c r="D32" s="10" t="s">
        <v>34</v>
      </c>
      <c r="E32" s="9" t="s">
        <v>70</v>
      </c>
      <c r="F32" s="9" t="s">
        <v>91</v>
      </c>
      <c r="G32" s="9" t="s">
        <v>92</v>
      </c>
      <c r="H32" s="12">
        <v>0.75</v>
      </c>
      <c r="I32" s="13">
        <v>100000</v>
      </c>
      <c r="J32" s="13">
        <f>ROUND(H32*I32,0)</f>
        <v>75000</v>
      </c>
      <c r="K32" s="7">
        <v>75000</v>
      </c>
      <c r="L32" s="7">
        <v>2066</v>
      </c>
      <c r="M32" s="29">
        <f t="shared" si="1"/>
        <v>77066</v>
      </c>
    </row>
    <row r="33" spans="1:13">
      <c r="A33" s="14">
        <v>32</v>
      </c>
      <c r="B33" s="8" t="s">
        <v>1050</v>
      </c>
      <c r="C33" s="9" t="s">
        <v>1032</v>
      </c>
      <c r="D33" s="10" t="s">
        <v>26</v>
      </c>
      <c r="E33" s="9" t="s">
        <v>93</v>
      </c>
      <c r="F33" s="9" t="s">
        <v>94</v>
      </c>
      <c r="G33" s="9" t="s">
        <v>29</v>
      </c>
      <c r="H33" s="12">
        <v>0.78800000000000003</v>
      </c>
      <c r="I33" s="13">
        <v>120000</v>
      </c>
      <c r="J33" s="13">
        <v>120000</v>
      </c>
      <c r="K33" s="7">
        <v>120000</v>
      </c>
      <c r="L33" s="7">
        <v>540137</v>
      </c>
      <c r="M33" s="29">
        <f t="shared" si="1"/>
        <v>660137</v>
      </c>
    </row>
    <row r="34" spans="1:13">
      <c r="A34" s="14">
        <v>33</v>
      </c>
      <c r="B34" s="8" t="s">
        <v>777</v>
      </c>
      <c r="C34" s="9" t="s">
        <v>1031</v>
      </c>
      <c r="D34" s="10" t="s">
        <v>95</v>
      </c>
      <c r="E34" s="9" t="s">
        <v>3</v>
      </c>
      <c r="F34" s="9" t="s">
        <v>96</v>
      </c>
      <c r="G34" s="9" t="s">
        <v>97</v>
      </c>
      <c r="H34" s="12">
        <v>3.3152000000000001E-2</v>
      </c>
      <c r="I34" s="13">
        <v>100000</v>
      </c>
      <c r="J34" s="13">
        <f t="shared" ref="J34:J63" si="3">ROUND(H34*I34,0)</f>
        <v>3315</v>
      </c>
      <c r="K34" s="7">
        <v>3315</v>
      </c>
      <c r="L34" s="7">
        <v>451991</v>
      </c>
      <c r="M34" s="29">
        <f t="shared" si="1"/>
        <v>455306</v>
      </c>
    </row>
    <row r="35" spans="1:13">
      <c r="A35" s="14">
        <v>34</v>
      </c>
      <c r="B35" s="8" t="s">
        <v>777</v>
      </c>
      <c r="C35" s="9" t="s">
        <v>1031</v>
      </c>
      <c r="D35" s="10" t="s">
        <v>98</v>
      </c>
      <c r="E35" s="9" t="s">
        <v>3</v>
      </c>
      <c r="F35" s="9" t="s">
        <v>99</v>
      </c>
      <c r="G35" s="9" t="s">
        <v>97</v>
      </c>
      <c r="H35" s="12">
        <v>8.0567E-2</v>
      </c>
      <c r="I35" s="13">
        <v>100000</v>
      </c>
      <c r="J35" s="13">
        <f t="shared" si="3"/>
        <v>8057</v>
      </c>
      <c r="K35" s="7">
        <v>8057</v>
      </c>
      <c r="L35" s="7">
        <v>0</v>
      </c>
      <c r="M35" s="29">
        <f t="shared" si="1"/>
        <v>8057</v>
      </c>
    </row>
    <row r="36" spans="1:13">
      <c r="A36" s="14">
        <v>35</v>
      </c>
      <c r="B36" s="8" t="s">
        <v>776</v>
      </c>
      <c r="C36" s="9" t="s">
        <v>1030</v>
      </c>
      <c r="D36" s="10" t="s">
        <v>662</v>
      </c>
      <c r="E36" s="9" t="s">
        <v>100</v>
      </c>
      <c r="F36" s="9" t="s">
        <v>101</v>
      </c>
      <c r="G36" s="9" t="s">
        <v>102</v>
      </c>
      <c r="H36" s="12">
        <v>0.69967599999999996</v>
      </c>
      <c r="I36" s="13">
        <v>100000</v>
      </c>
      <c r="J36" s="13">
        <f t="shared" si="3"/>
        <v>69968</v>
      </c>
      <c r="K36" s="7">
        <v>69968</v>
      </c>
      <c r="L36" s="7">
        <v>256294</v>
      </c>
      <c r="M36" s="29">
        <f t="shared" si="1"/>
        <v>326262</v>
      </c>
    </row>
    <row r="37" spans="1:13">
      <c r="A37" s="14">
        <v>36</v>
      </c>
      <c r="B37" s="8" t="s">
        <v>776</v>
      </c>
      <c r="C37" s="9" t="s">
        <v>1030</v>
      </c>
      <c r="D37" s="10" t="s">
        <v>103</v>
      </c>
      <c r="E37" s="9" t="s">
        <v>104</v>
      </c>
      <c r="F37" s="9" t="s">
        <v>105</v>
      </c>
      <c r="G37" s="9" t="s">
        <v>102</v>
      </c>
      <c r="H37" s="12">
        <v>0.153</v>
      </c>
      <c r="I37" s="13">
        <v>100000</v>
      </c>
      <c r="J37" s="13">
        <f t="shared" si="3"/>
        <v>15300</v>
      </c>
      <c r="K37" s="7">
        <v>15300</v>
      </c>
      <c r="L37" s="7">
        <v>99131</v>
      </c>
      <c r="M37" s="29">
        <f t="shared" si="1"/>
        <v>114431</v>
      </c>
    </row>
    <row r="38" spans="1:13">
      <c r="A38" s="14">
        <v>37</v>
      </c>
      <c r="B38" s="8" t="s">
        <v>776</v>
      </c>
      <c r="C38" s="9" t="s">
        <v>1030</v>
      </c>
      <c r="D38" s="10" t="s">
        <v>103</v>
      </c>
      <c r="E38" s="9" t="s">
        <v>3</v>
      </c>
      <c r="F38" s="9" t="s">
        <v>106</v>
      </c>
      <c r="G38" s="9" t="s">
        <v>107</v>
      </c>
      <c r="H38" s="12">
        <v>0.9</v>
      </c>
      <c r="I38" s="13">
        <v>100000</v>
      </c>
      <c r="J38" s="13">
        <f t="shared" si="3"/>
        <v>90000</v>
      </c>
      <c r="K38" s="7">
        <v>90211</v>
      </c>
      <c r="L38" s="7">
        <v>1800</v>
      </c>
      <c r="M38" s="29">
        <f t="shared" si="1"/>
        <v>92011</v>
      </c>
    </row>
    <row r="39" spans="1:13">
      <c r="A39" s="14">
        <v>38</v>
      </c>
      <c r="B39" s="8" t="s">
        <v>776</v>
      </c>
      <c r="C39" s="9" t="s">
        <v>1029</v>
      </c>
      <c r="D39" s="10" t="s">
        <v>103</v>
      </c>
      <c r="E39" s="9" t="s">
        <v>108</v>
      </c>
      <c r="F39" s="9" t="s">
        <v>109</v>
      </c>
      <c r="G39" s="9" t="s">
        <v>107</v>
      </c>
      <c r="H39" s="12">
        <v>0.7</v>
      </c>
      <c r="I39" s="13">
        <v>100000</v>
      </c>
      <c r="J39" s="13">
        <f t="shared" si="3"/>
        <v>70000</v>
      </c>
      <c r="K39" s="7">
        <v>71430</v>
      </c>
      <c r="L39" s="7">
        <v>2584768</v>
      </c>
      <c r="M39" s="29">
        <f t="shared" si="1"/>
        <v>2656198</v>
      </c>
    </row>
    <row r="40" spans="1:13">
      <c r="A40" s="14">
        <v>39</v>
      </c>
      <c r="B40" s="8" t="s">
        <v>776</v>
      </c>
      <c r="C40" s="9" t="s">
        <v>1029</v>
      </c>
      <c r="D40" s="10" t="s">
        <v>641</v>
      </c>
      <c r="E40" s="9" t="s">
        <v>108</v>
      </c>
      <c r="F40" s="9" t="s">
        <v>110</v>
      </c>
      <c r="G40" s="9" t="s">
        <v>107</v>
      </c>
      <c r="H40" s="12">
        <v>1.891815</v>
      </c>
      <c r="I40" s="13">
        <v>100000</v>
      </c>
      <c r="J40" s="13">
        <f t="shared" si="3"/>
        <v>189182</v>
      </c>
      <c r="K40" s="7">
        <v>189182</v>
      </c>
      <c r="L40" s="7">
        <v>0</v>
      </c>
      <c r="M40" s="29">
        <f t="shared" si="1"/>
        <v>189182</v>
      </c>
    </row>
    <row r="41" spans="1:13">
      <c r="A41" s="14">
        <v>40</v>
      </c>
      <c r="B41" s="8" t="s">
        <v>775</v>
      </c>
      <c r="C41" s="9" t="s">
        <v>1028</v>
      </c>
      <c r="D41" s="10" t="s">
        <v>112</v>
      </c>
      <c r="E41" s="9" t="s">
        <v>57</v>
      </c>
      <c r="F41" s="9" t="s">
        <v>113</v>
      </c>
      <c r="G41" s="9" t="s">
        <v>59</v>
      </c>
      <c r="H41" s="12">
        <v>1.75</v>
      </c>
      <c r="I41" s="13">
        <v>100000</v>
      </c>
      <c r="J41" s="13">
        <f t="shared" si="3"/>
        <v>175000</v>
      </c>
      <c r="K41" s="7">
        <v>175000</v>
      </c>
      <c r="L41" s="7">
        <v>2098</v>
      </c>
      <c r="M41" s="29">
        <f t="shared" si="1"/>
        <v>177098</v>
      </c>
    </row>
    <row r="42" spans="1:13">
      <c r="A42" s="14">
        <v>41</v>
      </c>
      <c r="B42" s="8" t="s">
        <v>775</v>
      </c>
      <c r="C42" s="9" t="s">
        <v>1028</v>
      </c>
      <c r="D42" s="10" t="s">
        <v>112</v>
      </c>
      <c r="E42" s="8" t="s">
        <v>114</v>
      </c>
      <c r="F42" s="8" t="s">
        <v>115</v>
      </c>
      <c r="G42" s="8" t="s">
        <v>116</v>
      </c>
      <c r="H42" s="12">
        <v>1.17</v>
      </c>
      <c r="I42" s="13">
        <v>100000</v>
      </c>
      <c r="J42" s="13">
        <f t="shared" si="3"/>
        <v>117000</v>
      </c>
      <c r="K42" s="7">
        <v>117000</v>
      </c>
      <c r="L42" s="7">
        <v>5144</v>
      </c>
      <c r="M42" s="29">
        <f t="shared" si="1"/>
        <v>122144</v>
      </c>
    </row>
    <row r="43" spans="1:13">
      <c r="A43" s="14">
        <v>42</v>
      </c>
      <c r="B43" s="8" t="s">
        <v>774</v>
      </c>
      <c r="C43" s="9" t="s">
        <v>634</v>
      </c>
      <c r="D43" s="10" t="s">
        <v>635</v>
      </c>
      <c r="E43" s="9" t="s">
        <v>3</v>
      </c>
      <c r="F43" s="9" t="s">
        <v>117</v>
      </c>
      <c r="G43" s="9" t="s">
        <v>118</v>
      </c>
      <c r="H43" s="12">
        <v>8.4127999999999994E-2</v>
      </c>
      <c r="I43" s="13">
        <v>100000</v>
      </c>
      <c r="J43" s="13">
        <f t="shared" si="3"/>
        <v>8413</v>
      </c>
      <c r="K43" s="7">
        <v>8400</v>
      </c>
      <c r="L43" s="7">
        <v>1705073</v>
      </c>
      <c r="M43" s="29">
        <f t="shared" si="1"/>
        <v>1713473</v>
      </c>
    </row>
    <row r="44" spans="1:13">
      <c r="A44" s="14">
        <v>43</v>
      </c>
      <c r="B44" s="8" t="s">
        <v>773</v>
      </c>
      <c r="C44" s="9" t="s">
        <v>1027</v>
      </c>
      <c r="D44" s="10" t="s">
        <v>565</v>
      </c>
      <c r="E44" s="9" t="s">
        <v>210</v>
      </c>
      <c r="F44" s="9" t="s">
        <v>573</v>
      </c>
      <c r="G44" s="9" t="s">
        <v>118</v>
      </c>
      <c r="H44" s="12">
        <v>0.17499999999999999</v>
      </c>
      <c r="I44" s="13">
        <v>100000</v>
      </c>
      <c r="J44" s="13">
        <f t="shared" si="3"/>
        <v>17500</v>
      </c>
      <c r="K44" s="7">
        <v>17500</v>
      </c>
      <c r="L44" s="7">
        <v>0</v>
      </c>
      <c r="M44" s="29">
        <f t="shared" si="1"/>
        <v>17500</v>
      </c>
    </row>
    <row r="45" spans="1:13">
      <c r="A45" s="14">
        <v>44</v>
      </c>
      <c r="B45" s="8" t="s">
        <v>1051</v>
      </c>
      <c r="C45" s="9" t="s">
        <v>1026</v>
      </c>
      <c r="D45" s="10" t="s">
        <v>119</v>
      </c>
      <c r="E45" s="9" t="s">
        <v>120</v>
      </c>
      <c r="F45" s="9" t="s">
        <v>121</v>
      </c>
      <c r="G45" s="9" t="s">
        <v>122</v>
      </c>
      <c r="H45" s="12">
        <v>0.43</v>
      </c>
      <c r="I45" s="13">
        <v>100000</v>
      </c>
      <c r="J45" s="13">
        <f t="shared" si="3"/>
        <v>43000</v>
      </c>
      <c r="K45" s="7">
        <v>43700</v>
      </c>
      <c r="L45" s="7">
        <v>809325</v>
      </c>
      <c r="M45" s="29">
        <f t="shared" si="1"/>
        <v>853025</v>
      </c>
    </row>
    <row r="46" spans="1:13">
      <c r="A46" s="14">
        <v>45</v>
      </c>
      <c r="B46" s="8" t="s">
        <v>772</v>
      </c>
      <c r="C46" s="9" t="s">
        <v>1025</v>
      </c>
      <c r="D46" s="10" t="s">
        <v>26</v>
      </c>
      <c r="E46" s="9" t="s">
        <v>283</v>
      </c>
      <c r="F46" s="9" t="s">
        <v>125</v>
      </c>
      <c r="G46" s="9" t="s">
        <v>72</v>
      </c>
      <c r="H46" s="12">
        <v>0.93700000000000006</v>
      </c>
      <c r="I46" s="13">
        <v>100000</v>
      </c>
      <c r="J46" s="13">
        <f t="shared" si="3"/>
        <v>93700</v>
      </c>
      <c r="K46" s="7">
        <v>84436</v>
      </c>
      <c r="L46" s="7">
        <v>8680</v>
      </c>
      <c r="M46" s="29">
        <f t="shared" si="1"/>
        <v>93116</v>
      </c>
    </row>
    <row r="47" spans="1:13">
      <c r="A47" s="14">
        <v>46</v>
      </c>
      <c r="B47" s="8" t="s">
        <v>772</v>
      </c>
      <c r="C47" s="9" t="s">
        <v>1025</v>
      </c>
      <c r="D47" s="10" t="s">
        <v>26</v>
      </c>
      <c r="E47" s="9" t="s">
        <v>126</v>
      </c>
      <c r="F47" s="9" t="s">
        <v>127</v>
      </c>
      <c r="G47" s="9" t="s">
        <v>72</v>
      </c>
      <c r="H47" s="12">
        <v>0.93700000000000006</v>
      </c>
      <c r="I47" s="13">
        <v>100000</v>
      </c>
      <c r="J47" s="13">
        <f t="shared" si="3"/>
        <v>93700</v>
      </c>
      <c r="K47" s="7">
        <v>96094</v>
      </c>
      <c r="L47" s="7">
        <v>5598</v>
      </c>
      <c r="M47" s="29">
        <f t="shared" si="1"/>
        <v>101692</v>
      </c>
    </row>
    <row r="48" spans="1:13">
      <c r="A48" s="14">
        <v>47</v>
      </c>
      <c r="B48" s="8" t="s">
        <v>1160</v>
      </c>
      <c r="C48" s="9" t="s">
        <v>1161</v>
      </c>
      <c r="D48" s="10" t="s">
        <v>1162</v>
      </c>
      <c r="E48" s="9" t="s">
        <v>120</v>
      </c>
      <c r="F48" s="9" t="s">
        <v>128</v>
      </c>
      <c r="G48" s="9" t="s">
        <v>43</v>
      </c>
      <c r="H48" s="12">
        <v>1.4867729999999999</v>
      </c>
      <c r="I48" s="13">
        <v>100000</v>
      </c>
      <c r="J48" s="13">
        <f t="shared" si="3"/>
        <v>148677</v>
      </c>
      <c r="K48" s="7">
        <v>129400</v>
      </c>
      <c r="L48" s="7">
        <v>870750</v>
      </c>
      <c r="M48" s="29">
        <f t="shared" si="1"/>
        <v>1000150</v>
      </c>
    </row>
    <row r="49" spans="1:13">
      <c r="A49" s="14">
        <v>48</v>
      </c>
      <c r="B49" s="8" t="s">
        <v>771</v>
      </c>
      <c r="C49" s="9" t="s">
        <v>1024</v>
      </c>
      <c r="D49" s="10" t="s">
        <v>129</v>
      </c>
      <c r="E49" s="9" t="s">
        <v>130</v>
      </c>
      <c r="F49" s="9" t="s">
        <v>131</v>
      </c>
      <c r="G49" s="9" t="s">
        <v>132</v>
      </c>
      <c r="H49" s="12">
        <v>1.89</v>
      </c>
      <c r="I49" s="13">
        <v>100000</v>
      </c>
      <c r="J49" s="13">
        <f t="shared" si="3"/>
        <v>189000</v>
      </c>
      <c r="K49" s="7"/>
      <c r="L49" s="7">
        <v>0</v>
      </c>
      <c r="M49" s="29">
        <f t="shared" si="1"/>
        <v>0</v>
      </c>
    </row>
    <row r="50" spans="1:13">
      <c r="A50" s="14">
        <v>49</v>
      </c>
      <c r="B50" s="8" t="s">
        <v>771</v>
      </c>
      <c r="C50" s="9" t="s">
        <v>1024</v>
      </c>
      <c r="D50" s="10" t="s">
        <v>133</v>
      </c>
      <c r="E50" s="9" t="s">
        <v>1148</v>
      </c>
      <c r="F50" s="9" t="s">
        <v>134</v>
      </c>
      <c r="G50" s="9" t="s">
        <v>132</v>
      </c>
      <c r="H50" s="13">
        <v>3.5050180000000002</v>
      </c>
      <c r="I50" s="13">
        <v>180000</v>
      </c>
      <c r="J50" s="13">
        <f t="shared" si="3"/>
        <v>630903</v>
      </c>
      <c r="K50" s="7"/>
      <c r="L50" s="7">
        <v>0</v>
      </c>
      <c r="M50" s="29">
        <f t="shared" si="1"/>
        <v>0</v>
      </c>
    </row>
    <row r="51" spans="1:13">
      <c r="A51" s="14">
        <v>50</v>
      </c>
      <c r="B51" s="8" t="s">
        <v>770</v>
      </c>
      <c r="C51" s="9" t="s">
        <v>1023</v>
      </c>
      <c r="D51" s="10" t="s">
        <v>60</v>
      </c>
      <c r="E51" s="9" t="s">
        <v>1149</v>
      </c>
      <c r="F51" s="9" t="s">
        <v>135</v>
      </c>
      <c r="G51" s="9" t="s">
        <v>43</v>
      </c>
      <c r="H51" s="12">
        <v>0.184</v>
      </c>
      <c r="I51" s="13">
        <v>100000</v>
      </c>
      <c r="J51" s="13">
        <f t="shared" si="3"/>
        <v>18400</v>
      </c>
      <c r="K51" s="7">
        <v>18400</v>
      </c>
      <c r="L51" s="7">
        <v>24520</v>
      </c>
      <c r="M51" s="29">
        <f t="shared" si="1"/>
        <v>42920</v>
      </c>
    </row>
    <row r="52" spans="1:13">
      <c r="A52" s="14">
        <v>51</v>
      </c>
      <c r="B52" s="8" t="s">
        <v>1151</v>
      </c>
      <c r="C52" s="9" t="s">
        <v>1022</v>
      </c>
      <c r="D52" s="10" t="s">
        <v>26</v>
      </c>
      <c r="E52" s="9" t="s">
        <v>360</v>
      </c>
      <c r="F52" s="9" t="s">
        <v>136</v>
      </c>
      <c r="G52" s="9" t="s">
        <v>137</v>
      </c>
      <c r="H52" s="12">
        <v>0.349999</v>
      </c>
      <c r="I52" s="13">
        <v>100000</v>
      </c>
      <c r="J52" s="13">
        <f t="shared" si="3"/>
        <v>35000</v>
      </c>
      <c r="K52" s="7">
        <v>35000</v>
      </c>
      <c r="L52" s="7">
        <v>0</v>
      </c>
      <c r="M52" s="29">
        <f t="shared" si="1"/>
        <v>35000</v>
      </c>
    </row>
    <row r="53" spans="1:13">
      <c r="A53" s="14">
        <v>52</v>
      </c>
      <c r="B53" s="8" t="s">
        <v>1151</v>
      </c>
      <c r="C53" s="9" t="s">
        <v>1022</v>
      </c>
      <c r="D53" s="10">
        <v>43308</v>
      </c>
      <c r="E53" s="8" t="s">
        <v>138</v>
      </c>
      <c r="F53" s="8" t="s">
        <v>812</v>
      </c>
      <c r="G53" s="8" t="s">
        <v>813</v>
      </c>
      <c r="H53" s="12">
        <v>1.356878</v>
      </c>
      <c r="I53" s="13">
        <v>100000</v>
      </c>
      <c r="J53" s="13">
        <f t="shared" si="3"/>
        <v>135688</v>
      </c>
      <c r="K53" s="7">
        <v>135688</v>
      </c>
      <c r="L53" s="7">
        <v>5216165</v>
      </c>
      <c r="M53" s="29">
        <f t="shared" si="1"/>
        <v>5351853</v>
      </c>
    </row>
    <row r="54" spans="1:13">
      <c r="A54" s="14">
        <v>53</v>
      </c>
      <c r="B54" s="8" t="s">
        <v>1151</v>
      </c>
      <c r="C54" s="9" t="s">
        <v>1022</v>
      </c>
      <c r="D54" s="10" t="s">
        <v>814</v>
      </c>
      <c r="E54" s="8" t="s">
        <v>3</v>
      </c>
      <c r="F54" s="8" t="s">
        <v>139</v>
      </c>
      <c r="G54" s="8" t="s">
        <v>45</v>
      </c>
      <c r="H54" s="12">
        <v>0.86000600000000005</v>
      </c>
      <c r="I54" s="13">
        <v>100000</v>
      </c>
      <c r="J54" s="13">
        <f t="shared" si="3"/>
        <v>86001</v>
      </c>
      <c r="K54" s="7">
        <v>86000</v>
      </c>
      <c r="L54" s="7">
        <v>5676102</v>
      </c>
      <c r="M54" s="29">
        <f t="shared" si="1"/>
        <v>5762102</v>
      </c>
    </row>
    <row r="55" spans="1:13">
      <c r="A55" s="14">
        <v>54</v>
      </c>
      <c r="B55" s="8" t="s">
        <v>1151</v>
      </c>
      <c r="C55" s="9" t="s">
        <v>1022</v>
      </c>
      <c r="D55" s="10" t="s">
        <v>83</v>
      </c>
      <c r="E55" s="9" t="s">
        <v>138</v>
      </c>
      <c r="F55" s="9" t="s">
        <v>140</v>
      </c>
      <c r="G55" s="9" t="s">
        <v>45</v>
      </c>
      <c r="H55" s="12">
        <v>0.64507000000000003</v>
      </c>
      <c r="I55" s="13">
        <v>100000</v>
      </c>
      <c r="J55" s="13">
        <f t="shared" si="3"/>
        <v>64507</v>
      </c>
      <c r="K55" s="7">
        <v>64507</v>
      </c>
      <c r="L55" s="7">
        <v>84210</v>
      </c>
      <c r="M55" s="29">
        <f t="shared" si="1"/>
        <v>148717</v>
      </c>
    </row>
    <row r="56" spans="1:13">
      <c r="A56" s="14">
        <v>55</v>
      </c>
      <c r="B56" s="8" t="s">
        <v>1151</v>
      </c>
      <c r="C56" s="9" t="s">
        <v>1022</v>
      </c>
      <c r="D56" s="10" t="s">
        <v>83</v>
      </c>
      <c r="E56" s="9" t="s">
        <v>31</v>
      </c>
      <c r="F56" s="9" t="s">
        <v>141</v>
      </c>
      <c r="G56" s="9" t="s">
        <v>33</v>
      </c>
      <c r="H56" s="12">
        <v>0.98243899999999995</v>
      </c>
      <c r="I56" s="13">
        <v>100000</v>
      </c>
      <c r="J56" s="13">
        <f t="shared" si="3"/>
        <v>98244</v>
      </c>
      <c r="K56" s="7">
        <v>98244</v>
      </c>
      <c r="L56" s="7">
        <v>12942</v>
      </c>
      <c r="M56" s="29">
        <f t="shared" si="1"/>
        <v>111186</v>
      </c>
    </row>
    <row r="57" spans="1:13">
      <c r="A57" s="14">
        <v>56</v>
      </c>
      <c r="B57" s="8" t="s">
        <v>1151</v>
      </c>
      <c r="C57" s="9" t="s">
        <v>1022</v>
      </c>
      <c r="D57" s="10" t="s">
        <v>142</v>
      </c>
      <c r="E57" s="9" t="s">
        <v>143</v>
      </c>
      <c r="F57" s="9" t="s">
        <v>144</v>
      </c>
      <c r="G57" s="9" t="s">
        <v>45</v>
      </c>
      <c r="H57" s="12">
        <v>0.15619</v>
      </c>
      <c r="I57" s="13">
        <v>100000</v>
      </c>
      <c r="J57" s="13">
        <f t="shared" si="3"/>
        <v>15619</v>
      </c>
      <c r="K57" s="7">
        <v>15619</v>
      </c>
      <c r="L57" s="7">
        <v>479623</v>
      </c>
      <c r="M57" s="29">
        <f t="shared" si="1"/>
        <v>495242</v>
      </c>
    </row>
    <row r="58" spans="1:13">
      <c r="A58" s="14">
        <v>57</v>
      </c>
      <c r="B58" s="8" t="s">
        <v>1151</v>
      </c>
      <c r="C58" s="9" t="s">
        <v>1022</v>
      </c>
      <c r="D58" s="10" t="s">
        <v>145</v>
      </c>
      <c r="E58" s="9" t="s">
        <v>3</v>
      </c>
      <c r="F58" s="9" t="s">
        <v>146</v>
      </c>
      <c r="G58" s="9" t="s">
        <v>147</v>
      </c>
      <c r="H58" s="12">
        <v>1.2864800000000001</v>
      </c>
      <c r="I58" s="13">
        <v>100000</v>
      </c>
      <c r="J58" s="13">
        <f t="shared" si="3"/>
        <v>128648</v>
      </c>
      <c r="K58" s="7">
        <v>128648</v>
      </c>
      <c r="L58" s="7">
        <v>0</v>
      </c>
      <c r="M58" s="29">
        <f t="shared" si="1"/>
        <v>128648</v>
      </c>
    </row>
    <row r="59" spans="1:13">
      <c r="A59" s="14">
        <v>58</v>
      </c>
      <c r="B59" s="8" t="s">
        <v>1151</v>
      </c>
      <c r="C59" s="9" t="s">
        <v>1022</v>
      </c>
      <c r="D59" s="10" t="s">
        <v>145</v>
      </c>
      <c r="E59" s="9" t="s">
        <v>3</v>
      </c>
      <c r="F59" s="9" t="s">
        <v>148</v>
      </c>
      <c r="G59" s="9" t="s">
        <v>45</v>
      </c>
      <c r="H59" s="12">
        <v>0.786528</v>
      </c>
      <c r="I59" s="13">
        <v>100000</v>
      </c>
      <c r="J59" s="13">
        <f t="shared" si="3"/>
        <v>78653</v>
      </c>
      <c r="K59" s="7">
        <v>78653</v>
      </c>
      <c r="L59" s="7">
        <v>101835</v>
      </c>
      <c r="M59" s="29">
        <f t="shared" si="1"/>
        <v>180488</v>
      </c>
    </row>
    <row r="60" spans="1:13">
      <c r="A60" s="14">
        <v>59</v>
      </c>
      <c r="B60" s="8" t="s">
        <v>1151</v>
      </c>
      <c r="C60" s="9" t="s">
        <v>1022</v>
      </c>
      <c r="D60" s="10">
        <v>43308</v>
      </c>
      <c r="E60" s="9" t="s">
        <v>70</v>
      </c>
      <c r="F60" s="9" t="s">
        <v>815</v>
      </c>
      <c r="G60" s="9" t="s">
        <v>816</v>
      </c>
      <c r="H60" s="12">
        <v>0.49227900000000002</v>
      </c>
      <c r="I60" s="13">
        <v>100000</v>
      </c>
      <c r="J60" s="13">
        <f t="shared" si="3"/>
        <v>49228</v>
      </c>
      <c r="K60" s="7">
        <v>49228</v>
      </c>
      <c r="L60" s="7">
        <v>0</v>
      </c>
      <c r="M60" s="29">
        <f t="shared" si="1"/>
        <v>49228</v>
      </c>
    </row>
    <row r="61" spans="1:13">
      <c r="A61" s="14">
        <v>60</v>
      </c>
      <c r="B61" s="8" t="s">
        <v>769</v>
      </c>
      <c r="C61" s="8" t="s">
        <v>932</v>
      </c>
      <c r="D61" s="10" t="s">
        <v>80</v>
      </c>
      <c r="E61" s="8" t="s">
        <v>149</v>
      </c>
      <c r="F61" s="8" t="s">
        <v>636</v>
      </c>
      <c r="G61" s="8" t="s">
        <v>150</v>
      </c>
      <c r="H61" s="12">
        <v>0.64680000000000004</v>
      </c>
      <c r="I61" s="13">
        <v>100000</v>
      </c>
      <c r="J61" s="13">
        <f t="shared" si="3"/>
        <v>64680</v>
      </c>
      <c r="K61" s="7">
        <v>64680</v>
      </c>
      <c r="L61" s="7">
        <v>5221286</v>
      </c>
      <c r="M61" s="29">
        <f t="shared" si="1"/>
        <v>5285966</v>
      </c>
    </row>
    <row r="62" spans="1:13">
      <c r="A62" s="14">
        <v>61</v>
      </c>
      <c r="B62" s="8" t="s">
        <v>769</v>
      </c>
      <c r="C62" s="8" t="s">
        <v>932</v>
      </c>
      <c r="D62" s="10" t="s">
        <v>35</v>
      </c>
      <c r="E62" s="17" t="s">
        <v>149</v>
      </c>
      <c r="F62" s="9" t="s">
        <v>151</v>
      </c>
      <c r="G62" s="9" t="s">
        <v>69</v>
      </c>
      <c r="H62" s="12">
        <v>0.254</v>
      </c>
      <c r="I62" s="13">
        <v>100000</v>
      </c>
      <c r="J62" s="13">
        <f t="shared" si="3"/>
        <v>25400</v>
      </c>
      <c r="K62" s="7">
        <v>26310</v>
      </c>
      <c r="L62" s="7">
        <v>14426</v>
      </c>
      <c r="M62" s="29">
        <f t="shared" si="1"/>
        <v>40736</v>
      </c>
    </row>
    <row r="63" spans="1:13">
      <c r="A63" s="14">
        <v>62</v>
      </c>
      <c r="B63" s="8" t="s">
        <v>769</v>
      </c>
      <c r="C63" s="8" t="s">
        <v>932</v>
      </c>
      <c r="D63" s="10" t="s">
        <v>152</v>
      </c>
      <c r="E63" s="17" t="s">
        <v>88</v>
      </c>
      <c r="F63" s="9" t="s">
        <v>153</v>
      </c>
      <c r="G63" s="9" t="s">
        <v>69</v>
      </c>
      <c r="H63" s="12">
        <v>0.47188200000000002</v>
      </c>
      <c r="I63" s="13">
        <v>100000</v>
      </c>
      <c r="J63" s="13">
        <f t="shared" si="3"/>
        <v>47188</v>
      </c>
      <c r="K63" s="7">
        <v>47188</v>
      </c>
      <c r="L63" s="7">
        <v>0</v>
      </c>
      <c r="M63" s="29">
        <f t="shared" si="1"/>
        <v>47188</v>
      </c>
    </row>
    <row r="64" spans="1:13">
      <c r="A64" s="14">
        <v>63</v>
      </c>
      <c r="B64" s="8" t="s">
        <v>834</v>
      </c>
      <c r="C64" s="9" t="s">
        <v>855</v>
      </c>
      <c r="D64" s="10">
        <v>43389</v>
      </c>
      <c r="E64" s="9" t="s">
        <v>124</v>
      </c>
      <c r="F64" s="9" t="s">
        <v>835</v>
      </c>
      <c r="G64" s="9" t="s">
        <v>69</v>
      </c>
      <c r="H64" s="12">
        <v>0.32781300000000002</v>
      </c>
      <c r="I64" s="13">
        <v>120000</v>
      </c>
      <c r="J64" s="13">
        <v>120000</v>
      </c>
      <c r="K64" s="7">
        <v>120000</v>
      </c>
      <c r="L64" s="7">
        <v>22816</v>
      </c>
      <c r="M64" s="29">
        <f t="shared" si="1"/>
        <v>142816</v>
      </c>
    </row>
    <row r="65" spans="1:13">
      <c r="A65" s="14">
        <v>64</v>
      </c>
      <c r="B65" s="8" t="s">
        <v>768</v>
      </c>
      <c r="C65" s="8" t="s">
        <v>1021</v>
      </c>
      <c r="D65" s="10" t="s">
        <v>26</v>
      </c>
      <c r="E65" s="8" t="s">
        <v>154</v>
      </c>
      <c r="F65" s="8" t="s">
        <v>155</v>
      </c>
      <c r="G65" s="8" t="s">
        <v>29</v>
      </c>
      <c r="H65" s="12">
        <v>3.74</v>
      </c>
      <c r="I65" s="13">
        <v>120000</v>
      </c>
      <c r="J65" s="13">
        <f>ROUND(H65*I65,0)</f>
        <v>448800</v>
      </c>
      <c r="K65" s="7">
        <v>448800</v>
      </c>
      <c r="L65" s="7">
        <v>5510026</v>
      </c>
      <c r="M65" s="29">
        <f t="shared" si="1"/>
        <v>5958826</v>
      </c>
    </row>
    <row r="66" spans="1:13">
      <c r="A66" s="14">
        <v>65</v>
      </c>
      <c r="B66" s="8" t="s">
        <v>767</v>
      </c>
      <c r="C66" s="8" t="s">
        <v>1114</v>
      </c>
      <c r="D66" s="10" t="s">
        <v>156</v>
      </c>
      <c r="E66" s="8" t="s">
        <v>157</v>
      </c>
      <c r="F66" s="8" t="s">
        <v>158</v>
      </c>
      <c r="G66" s="8" t="s">
        <v>69</v>
      </c>
      <c r="H66" s="12">
        <v>0.65</v>
      </c>
      <c r="I66" s="13">
        <v>100000</v>
      </c>
      <c r="J66" s="13">
        <f>ROUND(H66*I66,0)</f>
        <v>65000</v>
      </c>
      <c r="K66" s="7">
        <v>65000</v>
      </c>
      <c r="L66" s="7">
        <v>1000</v>
      </c>
      <c r="M66" s="29">
        <f t="shared" si="1"/>
        <v>66000</v>
      </c>
    </row>
    <row r="67" spans="1:13">
      <c r="A67" s="14">
        <v>66</v>
      </c>
      <c r="B67" s="8" t="s">
        <v>766</v>
      </c>
      <c r="C67" s="8" t="s">
        <v>1020</v>
      </c>
      <c r="D67" s="10" t="s">
        <v>159</v>
      </c>
      <c r="E67" s="8" t="s">
        <v>1147</v>
      </c>
      <c r="F67" s="8" t="s">
        <v>160</v>
      </c>
      <c r="G67" s="8" t="s">
        <v>90</v>
      </c>
      <c r="H67" s="12">
        <v>0.232933</v>
      </c>
      <c r="I67" s="13">
        <v>100000</v>
      </c>
      <c r="J67" s="13">
        <f>ROUND(H67*I67,0)</f>
        <v>23293</v>
      </c>
      <c r="K67" s="7">
        <v>23000</v>
      </c>
      <c r="L67" s="7">
        <v>4717</v>
      </c>
      <c r="M67" s="29">
        <f t="shared" ref="M67:M130" si="4">SUM(K67:L67)</f>
        <v>27717</v>
      </c>
    </row>
    <row r="68" spans="1:13">
      <c r="A68" s="14">
        <v>67</v>
      </c>
      <c r="B68" s="8" t="s">
        <v>1157</v>
      </c>
      <c r="C68" s="8" t="s">
        <v>1019</v>
      </c>
      <c r="D68" s="10" t="s">
        <v>26</v>
      </c>
      <c r="E68" s="8" t="s">
        <v>3</v>
      </c>
      <c r="F68" s="8" t="s">
        <v>161</v>
      </c>
      <c r="G68" s="8" t="s">
        <v>162</v>
      </c>
      <c r="H68" s="12">
        <v>1.08</v>
      </c>
      <c r="I68" s="13">
        <v>100000</v>
      </c>
      <c r="J68" s="13">
        <f>ROUND(H68*I68,0)</f>
        <v>108000</v>
      </c>
      <c r="K68" s="7">
        <v>108000</v>
      </c>
      <c r="L68" s="7">
        <v>1522070</v>
      </c>
      <c r="M68" s="29">
        <f t="shared" si="4"/>
        <v>1630070</v>
      </c>
    </row>
    <row r="69" spans="1:13">
      <c r="A69" s="14">
        <v>68</v>
      </c>
      <c r="B69" s="8" t="s">
        <v>765</v>
      </c>
      <c r="C69" s="8" t="s">
        <v>1018</v>
      </c>
      <c r="D69" s="10" t="s">
        <v>163</v>
      </c>
      <c r="E69" s="8" t="s">
        <v>164</v>
      </c>
      <c r="F69" s="8" t="s">
        <v>587</v>
      </c>
      <c r="G69" s="8" t="s">
        <v>165</v>
      </c>
      <c r="H69" s="12">
        <v>0.95</v>
      </c>
      <c r="I69" s="13">
        <v>120000</v>
      </c>
      <c r="J69" s="13">
        <v>120000</v>
      </c>
      <c r="K69" s="7">
        <v>60000</v>
      </c>
      <c r="L69" s="7">
        <v>1820430</v>
      </c>
      <c r="M69" s="29">
        <f t="shared" si="4"/>
        <v>1880430</v>
      </c>
    </row>
    <row r="70" spans="1:13">
      <c r="A70" s="14">
        <v>69</v>
      </c>
      <c r="B70" s="8" t="s">
        <v>765</v>
      </c>
      <c r="C70" s="8" t="s">
        <v>1018</v>
      </c>
      <c r="D70" s="10" t="s">
        <v>166</v>
      </c>
      <c r="E70" s="8" t="s">
        <v>124</v>
      </c>
      <c r="F70" s="8" t="s">
        <v>167</v>
      </c>
      <c r="G70" s="8" t="s">
        <v>165</v>
      </c>
      <c r="H70" s="12">
        <v>0.54</v>
      </c>
      <c r="I70" s="13">
        <v>120000</v>
      </c>
      <c r="J70" s="13">
        <v>120000</v>
      </c>
      <c r="K70" s="7">
        <v>60000</v>
      </c>
      <c r="L70" s="7">
        <v>2540425</v>
      </c>
      <c r="M70" s="29">
        <f t="shared" si="4"/>
        <v>2600425</v>
      </c>
    </row>
    <row r="71" spans="1:13">
      <c r="A71" s="14">
        <v>70</v>
      </c>
      <c r="B71" s="8" t="s">
        <v>765</v>
      </c>
      <c r="C71" s="8" t="s">
        <v>1018</v>
      </c>
      <c r="D71" s="10" t="s">
        <v>168</v>
      </c>
      <c r="E71" s="8" t="s">
        <v>169</v>
      </c>
      <c r="F71" s="8" t="s">
        <v>586</v>
      </c>
      <c r="G71" s="8" t="s">
        <v>165</v>
      </c>
      <c r="H71" s="12">
        <v>1</v>
      </c>
      <c r="I71" s="13">
        <v>200000</v>
      </c>
      <c r="J71" s="13">
        <f t="shared" ref="J71:J91" si="5">ROUND(H71*I71,0)</f>
        <v>200000</v>
      </c>
      <c r="K71" s="7">
        <v>100000</v>
      </c>
      <c r="L71" s="7">
        <v>50156</v>
      </c>
      <c r="M71" s="29">
        <f t="shared" si="4"/>
        <v>150156</v>
      </c>
    </row>
    <row r="72" spans="1:13">
      <c r="A72" s="14">
        <v>71</v>
      </c>
      <c r="B72" s="8" t="s">
        <v>764</v>
      </c>
      <c r="C72" s="8" t="s">
        <v>1017</v>
      </c>
      <c r="D72" s="10" t="s">
        <v>170</v>
      </c>
      <c r="E72" s="8" t="s">
        <v>3</v>
      </c>
      <c r="F72" s="8" t="s">
        <v>171</v>
      </c>
      <c r="G72" s="8" t="s">
        <v>16</v>
      </c>
      <c r="H72" s="12">
        <v>0.42237799999999998</v>
      </c>
      <c r="I72" s="13">
        <v>100000</v>
      </c>
      <c r="J72" s="13">
        <f t="shared" si="5"/>
        <v>42238</v>
      </c>
      <c r="K72" s="7">
        <v>43000</v>
      </c>
      <c r="L72" s="7">
        <v>1709609</v>
      </c>
      <c r="M72" s="29">
        <f t="shared" si="4"/>
        <v>1752609</v>
      </c>
    </row>
    <row r="73" spans="1:13">
      <c r="A73" s="14">
        <v>72</v>
      </c>
      <c r="B73" s="8" t="s">
        <v>763</v>
      </c>
      <c r="C73" s="8" t="s">
        <v>1016</v>
      </c>
      <c r="D73" s="10" t="s">
        <v>95</v>
      </c>
      <c r="E73" s="8" t="s">
        <v>3</v>
      </c>
      <c r="F73" s="8" t="s">
        <v>172</v>
      </c>
      <c r="G73" s="8" t="s">
        <v>118</v>
      </c>
      <c r="H73" s="12">
        <v>0.113</v>
      </c>
      <c r="I73" s="13">
        <v>100000</v>
      </c>
      <c r="J73" s="13">
        <f t="shared" si="5"/>
        <v>11300</v>
      </c>
      <c r="K73" s="7">
        <v>11300</v>
      </c>
      <c r="L73" s="7">
        <v>1154</v>
      </c>
      <c r="M73" s="29">
        <f t="shared" si="4"/>
        <v>12454</v>
      </c>
    </row>
    <row r="74" spans="1:13">
      <c r="A74" s="14">
        <v>73</v>
      </c>
      <c r="B74" s="8" t="s">
        <v>763</v>
      </c>
      <c r="C74" s="8" t="s">
        <v>1015</v>
      </c>
      <c r="D74" s="10" t="s">
        <v>635</v>
      </c>
      <c r="E74" s="8" t="s">
        <v>3</v>
      </c>
      <c r="F74" s="8" t="s">
        <v>646</v>
      </c>
      <c r="G74" s="8" t="s">
        <v>118</v>
      </c>
      <c r="H74" s="12">
        <v>2.2499999999999999E-2</v>
      </c>
      <c r="I74" s="13">
        <v>100000</v>
      </c>
      <c r="J74" s="13">
        <f t="shared" si="5"/>
        <v>2250</v>
      </c>
      <c r="K74" s="7">
        <v>2250</v>
      </c>
      <c r="L74" s="7">
        <v>0</v>
      </c>
      <c r="M74" s="29">
        <f t="shared" si="4"/>
        <v>2250</v>
      </c>
    </row>
    <row r="75" spans="1:13">
      <c r="A75" s="14">
        <v>74</v>
      </c>
      <c r="B75" s="8" t="s">
        <v>762</v>
      </c>
      <c r="C75" s="8" t="s">
        <v>1014</v>
      </c>
      <c r="D75" s="10" t="s">
        <v>173</v>
      </c>
      <c r="E75" s="8" t="s">
        <v>174</v>
      </c>
      <c r="F75" s="8" t="s">
        <v>175</v>
      </c>
      <c r="G75" s="8" t="s">
        <v>69</v>
      </c>
      <c r="H75" s="12">
        <v>1.9</v>
      </c>
      <c r="I75" s="13">
        <v>100000</v>
      </c>
      <c r="J75" s="13">
        <f t="shared" si="5"/>
        <v>190000</v>
      </c>
      <c r="K75" s="7">
        <v>190000</v>
      </c>
      <c r="L75" s="7">
        <v>20734850</v>
      </c>
      <c r="M75" s="29">
        <f t="shared" si="4"/>
        <v>20924850</v>
      </c>
    </row>
    <row r="76" spans="1:13">
      <c r="A76" s="14">
        <v>75</v>
      </c>
      <c r="B76" s="8" t="s">
        <v>761</v>
      </c>
      <c r="C76" s="9" t="s">
        <v>1013</v>
      </c>
      <c r="D76" s="10" t="s">
        <v>665</v>
      </c>
      <c r="E76" s="9" t="s">
        <v>120</v>
      </c>
      <c r="F76" s="9" t="s">
        <v>176</v>
      </c>
      <c r="G76" s="9" t="s">
        <v>45</v>
      </c>
      <c r="H76" s="12">
        <v>0.3</v>
      </c>
      <c r="I76" s="13">
        <v>100000</v>
      </c>
      <c r="J76" s="13">
        <f t="shared" si="5"/>
        <v>30000</v>
      </c>
      <c r="K76" s="7">
        <v>30000</v>
      </c>
      <c r="L76" s="7">
        <v>1335139</v>
      </c>
      <c r="M76" s="29">
        <f t="shared" si="4"/>
        <v>1365139</v>
      </c>
    </row>
    <row r="77" spans="1:13">
      <c r="A77" s="14">
        <v>76</v>
      </c>
      <c r="B77" s="8" t="s">
        <v>760</v>
      </c>
      <c r="C77" s="9" t="s">
        <v>1012</v>
      </c>
      <c r="D77" s="10" t="s">
        <v>658</v>
      </c>
      <c r="E77" s="9" t="s">
        <v>3</v>
      </c>
      <c r="F77" s="9" t="s">
        <v>177</v>
      </c>
      <c r="G77" s="9" t="s">
        <v>38</v>
      </c>
      <c r="H77" s="12">
        <v>0.2</v>
      </c>
      <c r="I77" s="13">
        <v>100000</v>
      </c>
      <c r="J77" s="13">
        <f t="shared" si="5"/>
        <v>20000</v>
      </c>
      <c r="K77" s="7">
        <v>20000</v>
      </c>
      <c r="L77" s="7">
        <v>200332</v>
      </c>
      <c r="M77" s="29">
        <f t="shared" si="4"/>
        <v>220332</v>
      </c>
    </row>
    <row r="78" spans="1:13">
      <c r="A78" s="14">
        <v>77</v>
      </c>
      <c r="B78" s="8" t="s">
        <v>759</v>
      </c>
      <c r="C78" s="9" t="s">
        <v>1011</v>
      </c>
      <c r="D78" s="10" t="s">
        <v>35</v>
      </c>
      <c r="E78" s="9" t="s">
        <v>3</v>
      </c>
      <c r="F78" s="9" t="s">
        <v>178</v>
      </c>
      <c r="G78" s="9" t="s">
        <v>118</v>
      </c>
      <c r="H78" s="12">
        <v>0.21</v>
      </c>
      <c r="I78" s="13">
        <v>100000</v>
      </c>
      <c r="J78" s="13">
        <f t="shared" si="5"/>
        <v>21000</v>
      </c>
      <c r="K78" s="7">
        <v>21000</v>
      </c>
      <c r="L78" s="7">
        <v>369207</v>
      </c>
      <c r="M78" s="29">
        <f t="shared" si="4"/>
        <v>390207</v>
      </c>
    </row>
    <row r="79" spans="1:13">
      <c r="A79" s="14">
        <v>78</v>
      </c>
      <c r="B79" s="8" t="s">
        <v>758</v>
      </c>
      <c r="C79" s="9" t="s">
        <v>1010</v>
      </c>
      <c r="D79" s="10" t="s">
        <v>179</v>
      </c>
      <c r="E79" s="9" t="s">
        <v>180</v>
      </c>
      <c r="F79" s="9" t="s">
        <v>181</v>
      </c>
      <c r="G79" s="9" t="s">
        <v>182</v>
      </c>
      <c r="H79" s="12">
        <v>1.95</v>
      </c>
      <c r="I79" s="13">
        <v>200000</v>
      </c>
      <c r="J79" s="13">
        <f t="shared" si="5"/>
        <v>390000</v>
      </c>
      <c r="K79" s="7">
        <v>390000</v>
      </c>
      <c r="L79" s="7">
        <v>1280120</v>
      </c>
      <c r="M79" s="29">
        <f t="shared" si="4"/>
        <v>1670120</v>
      </c>
    </row>
    <row r="80" spans="1:13">
      <c r="A80" s="14">
        <v>79</v>
      </c>
      <c r="B80" s="8" t="s">
        <v>757</v>
      </c>
      <c r="C80" s="9" t="s">
        <v>1009</v>
      </c>
      <c r="D80" s="10" t="s">
        <v>183</v>
      </c>
      <c r="E80" s="9" t="s">
        <v>184</v>
      </c>
      <c r="F80" s="9" t="s">
        <v>185</v>
      </c>
      <c r="G80" s="9" t="s">
        <v>186</v>
      </c>
      <c r="H80" s="12">
        <v>0.19908000000000001</v>
      </c>
      <c r="I80" s="13">
        <v>100000</v>
      </c>
      <c r="J80" s="13">
        <f t="shared" si="5"/>
        <v>19908</v>
      </c>
      <c r="K80" s="7">
        <v>19908</v>
      </c>
      <c r="L80" s="7">
        <v>329040</v>
      </c>
      <c r="M80" s="29">
        <f t="shared" si="4"/>
        <v>348948</v>
      </c>
    </row>
    <row r="81" spans="1:13">
      <c r="A81" s="14">
        <v>80</v>
      </c>
      <c r="B81" s="8" t="s">
        <v>757</v>
      </c>
      <c r="C81" s="9" t="s">
        <v>1009</v>
      </c>
      <c r="D81" s="10" t="s">
        <v>187</v>
      </c>
      <c r="E81" s="9" t="s">
        <v>184</v>
      </c>
      <c r="F81" s="9" t="s">
        <v>188</v>
      </c>
      <c r="G81" s="9" t="s">
        <v>45</v>
      </c>
      <c r="H81" s="12">
        <v>1.4989000000000001E-2</v>
      </c>
      <c r="I81" s="13">
        <v>100000</v>
      </c>
      <c r="J81" s="13">
        <f t="shared" si="5"/>
        <v>1499</v>
      </c>
      <c r="K81" s="7">
        <v>1498</v>
      </c>
      <c r="L81" s="7">
        <v>30787</v>
      </c>
      <c r="M81" s="29">
        <f t="shared" si="4"/>
        <v>32285</v>
      </c>
    </row>
    <row r="82" spans="1:13">
      <c r="A82" s="14">
        <v>81</v>
      </c>
      <c r="B82" s="8" t="s">
        <v>757</v>
      </c>
      <c r="C82" s="9" t="s">
        <v>1009</v>
      </c>
      <c r="D82" s="10">
        <v>43193</v>
      </c>
      <c r="E82" s="9" t="s">
        <v>395</v>
      </c>
      <c r="F82" s="9" t="s">
        <v>673</v>
      </c>
      <c r="G82" s="9" t="s">
        <v>45</v>
      </c>
      <c r="H82" s="12">
        <v>0.435975</v>
      </c>
      <c r="I82" s="13">
        <v>100000</v>
      </c>
      <c r="J82" s="13">
        <f t="shared" si="5"/>
        <v>43598</v>
      </c>
      <c r="K82" s="7">
        <v>43600</v>
      </c>
      <c r="L82" s="7">
        <v>0</v>
      </c>
      <c r="M82" s="29">
        <f t="shared" si="4"/>
        <v>43600</v>
      </c>
    </row>
    <row r="83" spans="1:13">
      <c r="A83" s="14">
        <v>82</v>
      </c>
      <c r="B83" s="8" t="s">
        <v>756</v>
      </c>
      <c r="C83" s="9" t="s">
        <v>931</v>
      </c>
      <c r="D83" s="10" t="s">
        <v>80</v>
      </c>
      <c r="E83" s="9" t="s">
        <v>3</v>
      </c>
      <c r="F83" s="9" t="s">
        <v>189</v>
      </c>
      <c r="G83" s="9" t="s">
        <v>118</v>
      </c>
      <c r="H83" s="12">
        <v>7.4999999999999997E-2</v>
      </c>
      <c r="I83" s="13">
        <v>100000</v>
      </c>
      <c r="J83" s="13">
        <f t="shared" si="5"/>
        <v>7500</v>
      </c>
      <c r="K83" s="7">
        <v>4458</v>
      </c>
      <c r="L83" s="7">
        <v>0</v>
      </c>
      <c r="M83" s="29">
        <f t="shared" si="4"/>
        <v>4458</v>
      </c>
    </row>
    <row r="84" spans="1:13">
      <c r="A84" s="14">
        <v>83</v>
      </c>
      <c r="B84" s="8" t="s">
        <v>755</v>
      </c>
      <c r="C84" s="9" t="s">
        <v>1008</v>
      </c>
      <c r="D84" s="10" t="s">
        <v>35</v>
      </c>
      <c r="E84" s="9" t="s">
        <v>190</v>
      </c>
      <c r="F84" s="9" t="s">
        <v>191</v>
      </c>
      <c r="G84" s="9" t="s">
        <v>192</v>
      </c>
      <c r="H84" s="12">
        <v>0.89</v>
      </c>
      <c r="I84" s="13">
        <v>240000</v>
      </c>
      <c r="J84" s="13">
        <f t="shared" si="5"/>
        <v>213600</v>
      </c>
      <c r="K84" s="7">
        <v>213600</v>
      </c>
      <c r="L84" s="7">
        <v>312940</v>
      </c>
      <c r="M84" s="29">
        <f t="shared" si="4"/>
        <v>526540</v>
      </c>
    </row>
    <row r="85" spans="1:13">
      <c r="A85" s="14">
        <v>84</v>
      </c>
      <c r="B85" s="8" t="s">
        <v>839</v>
      </c>
      <c r="C85" s="9" t="s">
        <v>1007</v>
      </c>
      <c r="D85" s="10" t="s">
        <v>35</v>
      </c>
      <c r="E85" s="9" t="s">
        <v>3</v>
      </c>
      <c r="F85" s="9" t="s">
        <v>193</v>
      </c>
      <c r="G85" s="9" t="s">
        <v>43</v>
      </c>
      <c r="H85" s="12">
        <v>0.65</v>
      </c>
      <c r="I85" s="13">
        <v>100000</v>
      </c>
      <c r="J85" s="13">
        <f t="shared" si="5"/>
        <v>65000</v>
      </c>
      <c r="K85" s="7">
        <v>65000</v>
      </c>
      <c r="L85" s="7">
        <v>1111077</v>
      </c>
      <c r="M85" s="29">
        <f t="shared" si="4"/>
        <v>1176077</v>
      </c>
    </row>
    <row r="86" spans="1:13">
      <c r="A86" s="14">
        <v>85</v>
      </c>
      <c r="B86" s="8" t="s">
        <v>754</v>
      </c>
      <c r="C86" s="9" t="s">
        <v>1006</v>
      </c>
      <c r="D86" s="10" t="s">
        <v>46</v>
      </c>
      <c r="E86" s="9" t="s">
        <v>88</v>
      </c>
      <c r="F86" s="9" t="s">
        <v>196</v>
      </c>
      <c r="G86" s="9" t="s">
        <v>69</v>
      </c>
      <c r="H86" s="12">
        <v>2.3475000000000001</v>
      </c>
      <c r="I86" s="13">
        <v>100000</v>
      </c>
      <c r="J86" s="13">
        <f t="shared" si="5"/>
        <v>234750</v>
      </c>
      <c r="K86" s="7">
        <v>234750</v>
      </c>
      <c r="L86" s="7">
        <v>1804523</v>
      </c>
      <c r="M86" s="29">
        <f t="shared" si="4"/>
        <v>2039273</v>
      </c>
    </row>
    <row r="87" spans="1:13">
      <c r="A87" s="14">
        <v>86</v>
      </c>
      <c r="B87" s="8" t="s">
        <v>753</v>
      </c>
      <c r="C87" s="9" t="s">
        <v>932</v>
      </c>
      <c r="D87" s="10" t="s">
        <v>51</v>
      </c>
      <c r="E87" s="9" t="s">
        <v>149</v>
      </c>
      <c r="F87" s="9" t="s">
        <v>197</v>
      </c>
      <c r="G87" s="9" t="s">
        <v>69</v>
      </c>
      <c r="H87" s="12">
        <v>5.0575099999999997</v>
      </c>
      <c r="I87" s="13">
        <v>100000</v>
      </c>
      <c r="J87" s="13">
        <f t="shared" si="5"/>
        <v>505751</v>
      </c>
      <c r="K87" s="7">
        <v>505751</v>
      </c>
      <c r="L87" s="7">
        <v>0</v>
      </c>
      <c r="M87" s="29">
        <f t="shared" si="4"/>
        <v>505751</v>
      </c>
    </row>
    <row r="88" spans="1:13">
      <c r="A88" s="14">
        <v>87</v>
      </c>
      <c r="B88" s="8" t="s">
        <v>752</v>
      </c>
      <c r="C88" s="9" t="s">
        <v>1005</v>
      </c>
      <c r="D88" s="10" t="s">
        <v>659</v>
      </c>
      <c r="E88" s="9" t="s">
        <v>3</v>
      </c>
      <c r="F88" s="9" t="s">
        <v>55</v>
      </c>
      <c r="G88" s="9" t="s">
        <v>16</v>
      </c>
      <c r="H88" s="12">
        <v>0.42</v>
      </c>
      <c r="I88" s="13">
        <v>100000</v>
      </c>
      <c r="J88" s="13">
        <f t="shared" si="5"/>
        <v>42000</v>
      </c>
      <c r="K88" s="7">
        <v>42000</v>
      </c>
      <c r="L88" s="7">
        <v>211572</v>
      </c>
      <c r="M88" s="29">
        <f t="shared" si="4"/>
        <v>253572</v>
      </c>
    </row>
    <row r="89" spans="1:13">
      <c r="A89" s="14">
        <v>88</v>
      </c>
      <c r="B89" s="8" t="s">
        <v>751</v>
      </c>
      <c r="C89" s="9" t="s">
        <v>892</v>
      </c>
      <c r="D89" s="10" t="s">
        <v>66</v>
      </c>
      <c r="E89" s="9" t="s">
        <v>198</v>
      </c>
      <c r="F89" s="9" t="s">
        <v>199</v>
      </c>
      <c r="G89" s="9" t="s">
        <v>69</v>
      </c>
      <c r="H89" s="12">
        <v>1.2150000000000001</v>
      </c>
      <c r="I89" s="13">
        <v>100000</v>
      </c>
      <c r="J89" s="13">
        <f t="shared" si="5"/>
        <v>121500</v>
      </c>
      <c r="K89" s="7">
        <v>121500</v>
      </c>
      <c r="L89" s="7">
        <v>6380</v>
      </c>
      <c r="M89" s="29">
        <f t="shared" si="4"/>
        <v>127880</v>
      </c>
    </row>
    <row r="90" spans="1:13">
      <c r="A90" s="14">
        <v>89</v>
      </c>
      <c r="B90" s="8" t="s">
        <v>750</v>
      </c>
      <c r="C90" s="9" t="s">
        <v>1004</v>
      </c>
      <c r="D90" s="10" t="s">
        <v>817</v>
      </c>
      <c r="E90" s="9" t="s">
        <v>3</v>
      </c>
      <c r="F90" s="9" t="s">
        <v>201</v>
      </c>
      <c r="G90" s="9" t="s">
        <v>818</v>
      </c>
      <c r="H90" s="12">
        <v>1.8024180000000001</v>
      </c>
      <c r="I90" s="13">
        <v>100000</v>
      </c>
      <c r="J90" s="13">
        <f t="shared" si="5"/>
        <v>180242</v>
      </c>
      <c r="K90" s="7">
        <v>178242</v>
      </c>
      <c r="L90" s="7">
        <v>285081</v>
      </c>
      <c r="M90" s="29">
        <f t="shared" si="4"/>
        <v>463323</v>
      </c>
    </row>
    <row r="91" spans="1:13">
      <c r="A91" s="14">
        <v>90</v>
      </c>
      <c r="B91" s="8" t="s">
        <v>749</v>
      </c>
      <c r="C91" s="9" t="s">
        <v>1003</v>
      </c>
      <c r="D91" s="10" t="s">
        <v>203</v>
      </c>
      <c r="E91" s="9" t="s">
        <v>204</v>
      </c>
      <c r="F91" s="9" t="s">
        <v>205</v>
      </c>
      <c r="G91" s="9" t="s">
        <v>33</v>
      </c>
      <c r="H91" s="12">
        <v>0.86</v>
      </c>
      <c r="I91" s="13">
        <v>100000</v>
      </c>
      <c r="J91" s="13">
        <f t="shared" si="5"/>
        <v>86000</v>
      </c>
      <c r="K91" s="7">
        <v>86000</v>
      </c>
      <c r="L91" s="7">
        <v>3372</v>
      </c>
      <c r="M91" s="29">
        <f t="shared" si="4"/>
        <v>89372</v>
      </c>
    </row>
    <row r="92" spans="1:13">
      <c r="A92" s="14">
        <v>91</v>
      </c>
      <c r="B92" s="8" t="s">
        <v>748</v>
      </c>
      <c r="C92" s="9" t="s">
        <v>1002</v>
      </c>
      <c r="D92" s="10" t="s">
        <v>206</v>
      </c>
      <c r="E92" s="9" t="s">
        <v>207</v>
      </c>
      <c r="F92" s="9" t="s">
        <v>208</v>
      </c>
      <c r="G92" s="9" t="s">
        <v>165</v>
      </c>
      <c r="H92" s="12">
        <v>0.01</v>
      </c>
      <c r="I92" s="13">
        <v>120000</v>
      </c>
      <c r="J92" s="13">
        <v>120000</v>
      </c>
      <c r="K92" s="7">
        <v>120000</v>
      </c>
      <c r="L92" s="7">
        <v>1255077</v>
      </c>
      <c r="M92" s="29">
        <f t="shared" si="4"/>
        <v>1375077</v>
      </c>
    </row>
    <row r="93" spans="1:13">
      <c r="A93" s="14">
        <v>92</v>
      </c>
      <c r="B93" s="8" t="s">
        <v>747</v>
      </c>
      <c r="C93" s="9" t="s">
        <v>1001</v>
      </c>
      <c r="D93" s="10" t="s">
        <v>209</v>
      </c>
      <c r="E93" s="9" t="s">
        <v>210</v>
      </c>
      <c r="F93" s="9" t="s">
        <v>211</v>
      </c>
      <c r="G93" s="9" t="s">
        <v>1088</v>
      </c>
      <c r="H93" s="12">
        <v>0.55000000000000004</v>
      </c>
      <c r="I93" s="13">
        <v>100000</v>
      </c>
      <c r="J93" s="13">
        <f>ROUND(H93*I93,0)</f>
        <v>55000</v>
      </c>
      <c r="K93" s="7">
        <v>55000</v>
      </c>
      <c r="L93" s="7">
        <v>59128</v>
      </c>
      <c r="M93" s="29">
        <f t="shared" si="4"/>
        <v>114128</v>
      </c>
    </row>
    <row r="94" spans="1:13">
      <c r="A94" s="14">
        <v>93</v>
      </c>
      <c r="B94" s="8" t="s">
        <v>746</v>
      </c>
      <c r="C94" s="9" t="s">
        <v>1000</v>
      </c>
      <c r="D94" s="10" t="s">
        <v>660</v>
      </c>
      <c r="E94" s="9" t="s">
        <v>212</v>
      </c>
      <c r="F94" s="9" t="s">
        <v>213</v>
      </c>
      <c r="G94" s="9" t="s">
        <v>214</v>
      </c>
      <c r="H94" s="12">
        <v>1</v>
      </c>
      <c r="I94" s="13">
        <v>100000</v>
      </c>
      <c r="J94" s="13">
        <f>ROUND(H94*I94,0)</f>
        <v>100000</v>
      </c>
      <c r="K94" s="7">
        <v>106695</v>
      </c>
      <c r="L94" s="7">
        <v>1016549</v>
      </c>
      <c r="M94" s="29">
        <f t="shared" si="4"/>
        <v>1123244</v>
      </c>
    </row>
    <row r="95" spans="1:13">
      <c r="A95" s="14">
        <v>94</v>
      </c>
      <c r="B95" s="8" t="s">
        <v>746</v>
      </c>
      <c r="C95" s="9" t="s">
        <v>1000</v>
      </c>
      <c r="D95" s="10" t="s">
        <v>590</v>
      </c>
      <c r="E95" s="9" t="s">
        <v>198</v>
      </c>
      <c r="F95" s="9" t="s">
        <v>591</v>
      </c>
      <c r="G95" s="9" t="s">
        <v>29</v>
      </c>
      <c r="H95" s="12">
        <v>0.118589</v>
      </c>
      <c r="I95" s="13">
        <v>100000</v>
      </c>
      <c r="J95" s="13">
        <f>ROUND(H95*I95,0)</f>
        <v>11859</v>
      </c>
      <c r="K95" s="7">
        <v>11859</v>
      </c>
      <c r="L95" s="7">
        <v>0</v>
      </c>
      <c r="M95" s="29">
        <f t="shared" si="4"/>
        <v>11859</v>
      </c>
    </row>
    <row r="96" spans="1:13">
      <c r="A96" s="14">
        <v>95</v>
      </c>
      <c r="B96" s="8" t="s">
        <v>745</v>
      </c>
      <c r="C96" s="9" t="s">
        <v>999</v>
      </c>
      <c r="D96" s="10" t="s">
        <v>216</v>
      </c>
      <c r="E96" s="9" t="s">
        <v>217</v>
      </c>
      <c r="F96" s="9" t="s">
        <v>218</v>
      </c>
      <c r="G96" s="9" t="s">
        <v>69</v>
      </c>
      <c r="H96" s="12">
        <v>3.7</v>
      </c>
      <c r="I96" s="13">
        <v>100000</v>
      </c>
      <c r="J96" s="13">
        <f>ROUND(H96*I96,0)</f>
        <v>370000</v>
      </c>
      <c r="K96" s="7">
        <v>406247</v>
      </c>
      <c r="L96" s="7">
        <v>72656</v>
      </c>
      <c r="M96" s="29">
        <f t="shared" si="4"/>
        <v>478903</v>
      </c>
    </row>
    <row r="97" spans="1:13">
      <c r="A97" s="14">
        <v>96</v>
      </c>
      <c r="B97" s="8" t="s">
        <v>833</v>
      </c>
      <c r="C97" s="9" t="s">
        <v>1158</v>
      </c>
      <c r="D97" s="10" t="s">
        <v>35</v>
      </c>
      <c r="E97" s="9" t="s">
        <v>88</v>
      </c>
      <c r="F97" s="9" t="s">
        <v>219</v>
      </c>
      <c r="G97" s="9" t="s">
        <v>69</v>
      </c>
      <c r="H97" s="12">
        <v>0.45</v>
      </c>
      <c r="I97" s="13">
        <v>100000</v>
      </c>
      <c r="J97" s="13">
        <f>ROUND(H97*I97,0)</f>
        <v>45000</v>
      </c>
      <c r="K97" s="7">
        <v>47300</v>
      </c>
      <c r="L97" s="7">
        <v>802449</v>
      </c>
      <c r="M97" s="29">
        <f t="shared" si="4"/>
        <v>849749</v>
      </c>
    </row>
    <row r="98" spans="1:13">
      <c r="A98" s="14">
        <v>97</v>
      </c>
      <c r="B98" s="8" t="s">
        <v>744</v>
      </c>
      <c r="C98" s="9" t="s">
        <v>998</v>
      </c>
      <c r="D98" s="10" t="s">
        <v>661</v>
      </c>
      <c r="E98" s="9" t="s">
        <v>164</v>
      </c>
      <c r="F98" s="9" t="s">
        <v>220</v>
      </c>
      <c r="G98" s="9" t="s">
        <v>16</v>
      </c>
      <c r="H98" s="12">
        <v>0.9</v>
      </c>
      <c r="I98" s="13">
        <v>120000</v>
      </c>
      <c r="J98" s="13">
        <v>120000</v>
      </c>
      <c r="K98" s="7">
        <v>120000</v>
      </c>
      <c r="L98" s="7">
        <v>752207</v>
      </c>
      <c r="M98" s="29">
        <f t="shared" si="4"/>
        <v>872207</v>
      </c>
    </row>
    <row r="99" spans="1:13">
      <c r="A99" s="14">
        <v>98</v>
      </c>
      <c r="B99" s="8" t="s">
        <v>743</v>
      </c>
      <c r="C99" s="9" t="s">
        <v>997</v>
      </c>
      <c r="D99" s="10" t="s">
        <v>51</v>
      </c>
      <c r="E99" s="9" t="s">
        <v>222</v>
      </c>
      <c r="F99" s="9" t="s">
        <v>223</v>
      </c>
      <c r="G99" s="9" t="s">
        <v>45</v>
      </c>
      <c r="H99" s="12">
        <v>0.51312500000000005</v>
      </c>
      <c r="I99" s="13">
        <v>100000</v>
      </c>
      <c r="J99" s="13">
        <f t="shared" ref="J99:J128" si="6">ROUND(H99*I99,0)</f>
        <v>51313</v>
      </c>
      <c r="K99" s="7">
        <v>51313</v>
      </c>
      <c r="L99" s="7">
        <v>3960</v>
      </c>
      <c r="M99" s="29">
        <f t="shared" si="4"/>
        <v>55273</v>
      </c>
    </row>
    <row r="100" spans="1:13">
      <c r="A100" s="14">
        <v>99</v>
      </c>
      <c r="B100" s="8" t="s">
        <v>742</v>
      </c>
      <c r="C100" s="9" t="s">
        <v>997</v>
      </c>
      <c r="D100" s="10" t="s">
        <v>51</v>
      </c>
      <c r="E100" s="9" t="s">
        <v>222</v>
      </c>
      <c r="F100" s="9" t="s">
        <v>224</v>
      </c>
      <c r="G100" s="9" t="s">
        <v>45</v>
      </c>
      <c r="H100" s="12">
        <v>0.49</v>
      </c>
      <c r="I100" s="13">
        <v>100000</v>
      </c>
      <c r="J100" s="13">
        <f t="shared" si="6"/>
        <v>49000</v>
      </c>
      <c r="K100" s="7">
        <v>50000</v>
      </c>
      <c r="L100" s="7">
        <v>8550</v>
      </c>
      <c r="M100" s="29">
        <f t="shared" si="4"/>
        <v>58550</v>
      </c>
    </row>
    <row r="101" spans="1:13">
      <c r="A101" s="14">
        <v>100</v>
      </c>
      <c r="B101" s="8" t="s">
        <v>741</v>
      </c>
      <c r="C101" s="9" t="s">
        <v>996</v>
      </c>
      <c r="D101" s="10" t="s">
        <v>666</v>
      </c>
      <c r="E101" s="9" t="s">
        <v>8</v>
      </c>
      <c r="F101" s="9" t="s">
        <v>226</v>
      </c>
      <c r="G101" s="9" t="s">
        <v>227</v>
      </c>
      <c r="H101" s="12">
        <v>0.69562500000000005</v>
      </c>
      <c r="I101" s="13">
        <v>100000</v>
      </c>
      <c r="J101" s="13">
        <f t="shared" si="6"/>
        <v>69563</v>
      </c>
      <c r="K101" s="7">
        <v>69563</v>
      </c>
      <c r="L101" s="7">
        <v>0</v>
      </c>
      <c r="M101" s="29">
        <f t="shared" si="4"/>
        <v>69563</v>
      </c>
    </row>
    <row r="102" spans="1:13">
      <c r="A102" s="14">
        <v>101</v>
      </c>
      <c r="B102" s="8" t="s">
        <v>740</v>
      </c>
      <c r="C102" s="9" t="s">
        <v>995</v>
      </c>
      <c r="D102" s="10" t="s">
        <v>95</v>
      </c>
      <c r="E102" s="9" t="s">
        <v>228</v>
      </c>
      <c r="F102" s="9" t="s">
        <v>188</v>
      </c>
      <c r="G102" s="9" t="s">
        <v>122</v>
      </c>
      <c r="H102" s="14">
        <v>0.98240000000000005</v>
      </c>
      <c r="I102" s="13">
        <v>100000</v>
      </c>
      <c r="J102" s="13">
        <f t="shared" si="6"/>
        <v>98240</v>
      </c>
      <c r="K102" s="7">
        <v>98240</v>
      </c>
      <c r="L102" s="7">
        <v>1624</v>
      </c>
      <c r="M102" s="29">
        <f t="shared" si="4"/>
        <v>99864</v>
      </c>
    </row>
    <row r="103" spans="1:13">
      <c r="A103" s="14">
        <v>102</v>
      </c>
      <c r="B103" s="8" t="s">
        <v>740</v>
      </c>
      <c r="C103" s="9" t="s">
        <v>995</v>
      </c>
      <c r="D103" s="10" t="s">
        <v>95</v>
      </c>
      <c r="E103" s="9" t="s">
        <v>229</v>
      </c>
      <c r="F103" s="9" t="s">
        <v>230</v>
      </c>
      <c r="G103" s="9" t="s">
        <v>122</v>
      </c>
      <c r="H103" s="18">
        <v>0.79999500000000001</v>
      </c>
      <c r="I103" s="13">
        <v>100000</v>
      </c>
      <c r="J103" s="13">
        <f t="shared" si="6"/>
        <v>80000</v>
      </c>
      <c r="K103" s="7">
        <v>80000</v>
      </c>
      <c r="L103" s="7">
        <v>234</v>
      </c>
      <c r="M103" s="29">
        <f t="shared" si="4"/>
        <v>80234</v>
      </c>
    </row>
    <row r="104" spans="1:13">
      <c r="A104" s="14">
        <v>103</v>
      </c>
      <c r="B104" s="8" t="s">
        <v>740</v>
      </c>
      <c r="C104" s="9" t="s">
        <v>995</v>
      </c>
      <c r="D104" s="10" t="s">
        <v>95</v>
      </c>
      <c r="E104" s="9" t="s">
        <v>120</v>
      </c>
      <c r="F104" s="9" t="s">
        <v>231</v>
      </c>
      <c r="G104" s="9" t="s">
        <v>122</v>
      </c>
      <c r="H104" s="14">
        <v>0.19625000000000001</v>
      </c>
      <c r="I104" s="13">
        <v>100000</v>
      </c>
      <c r="J104" s="13">
        <f t="shared" si="6"/>
        <v>19625</v>
      </c>
      <c r="K104" s="7">
        <v>19625</v>
      </c>
      <c r="L104" s="7">
        <v>25712</v>
      </c>
      <c r="M104" s="29">
        <f t="shared" si="4"/>
        <v>45337</v>
      </c>
    </row>
    <row r="105" spans="1:13">
      <c r="A105" s="14">
        <v>104</v>
      </c>
      <c r="B105" s="8" t="s">
        <v>739</v>
      </c>
      <c r="C105" s="9" t="s">
        <v>994</v>
      </c>
      <c r="D105" s="10" t="s">
        <v>233</v>
      </c>
      <c r="E105" s="9" t="s">
        <v>234</v>
      </c>
      <c r="F105" s="9" t="s">
        <v>235</v>
      </c>
      <c r="G105" s="9" t="s">
        <v>69</v>
      </c>
      <c r="H105" s="12">
        <v>0.97399999999999998</v>
      </c>
      <c r="I105" s="13">
        <v>100000</v>
      </c>
      <c r="J105" s="13">
        <f t="shared" si="6"/>
        <v>97400</v>
      </c>
      <c r="K105" s="7">
        <v>98000</v>
      </c>
      <c r="L105" s="7">
        <v>1430567</v>
      </c>
      <c r="M105" s="29">
        <f t="shared" si="4"/>
        <v>1528567</v>
      </c>
    </row>
    <row r="106" spans="1:13">
      <c r="A106" s="14">
        <v>105</v>
      </c>
      <c r="B106" s="8" t="s">
        <v>739</v>
      </c>
      <c r="C106" s="9" t="s">
        <v>994</v>
      </c>
      <c r="D106" s="10" t="s">
        <v>233</v>
      </c>
      <c r="E106" s="9" t="s">
        <v>234</v>
      </c>
      <c r="F106" s="9" t="s">
        <v>236</v>
      </c>
      <c r="G106" s="9" t="s">
        <v>150</v>
      </c>
      <c r="H106" s="12">
        <v>0.1225</v>
      </c>
      <c r="I106" s="13">
        <v>100000</v>
      </c>
      <c r="J106" s="13">
        <f t="shared" si="6"/>
        <v>12250</v>
      </c>
      <c r="K106" s="7">
        <v>13000</v>
      </c>
      <c r="L106" s="7">
        <v>44074</v>
      </c>
      <c r="M106" s="29">
        <f t="shared" si="4"/>
        <v>57074</v>
      </c>
    </row>
    <row r="107" spans="1:13">
      <c r="A107" s="14">
        <v>106</v>
      </c>
      <c r="B107" s="8" t="s">
        <v>739</v>
      </c>
      <c r="C107" s="9" t="s">
        <v>994</v>
      </c>
      <c r="D107" s="10" t="s">
        <v>237</v>
      </c>
      <c r="E107" s="9" t="s">
        <v>293</v>
      </c>
      <c r="F107" s="9" t="s">
        <v>238</v>
      </c>
      <c r="G107" s="9" t="s">
        <v>69</v>
      </c>
      <c r="H107" s="12">
        <v>8.6804999999999993E-2</v>
      </c>
      <c r="I107" s="13">
        <v>100000</v>
      </c>
      <c r="J107" s="13">
        <f t="shared" si="6"/>
        <v>8681</v>
      </c>
      <c r="K107" s="7">
        <v>8700</v>
      </c>
      <c r="L107" s="7">
        <v>6536</v>
      </c>
      <c r="M107" s="29">
        <f t="shared" si="4"/>
        <v>15236</v>
      </c>
    </row>
    <row r="108" spans="1:13">
      <c r="A108" s="14">
        <v>107</v>
      </c>
      <c r="B108" s="8" t="s">
        <v>739</v>
      </c>
      <c r="C108" s="9" t="s">
        <v>994</v>
      </c>
      <c r="D108" s="10">
        <v>42283</v>
      </c>
      <c r="E108" s="9" t="s">
        <v>88</v>
      </c>
      <c r="F108" s="9" t="s">
        <v>72</v>
      </c>
      <c r="G108" s="9" t="s">
        <v>69</v>
      </c>
      <c r="H108" s="12">
        <v>0.14930099999999999</v>
      </c>
      <c r="I108" s="13">
        <v>100000</v>
      </c>
      <c r="J108" s="13">
        <f t="shared" si="6"/>
        <v>14930</v>
      </c>
      <c r="K108" s="7">
        <v>15000</v>
      </c>
      <c r="L108" s="7">
        <v>1226018</v>
      </c>
      <c r="M108" s="29">
        <f t="shared" si="4"/>
        <v>1241018</v>
      </c>
    </row>
    <row r="109" spans="1:13">
      <c r="A109" s="14">
        <v>108</v>
      </c>
      <c r="B109" s="8" t="s">
        <v>792</v>
      </c>
      <c r="C109" s="9" t="s">
        <v>239</v>
      </c>
      <c r="D109" s="10" t="s">
        <v>240</v>
      </c>
      <c r="E109" s="9" t="s">
        <v>149</v>
      </c>
      <c r="F109" s="9" t="s">
        <v>241</v>
      </c>
      <c r="G109" s="9" t="s">
        <v>1170</v>
      </c>
      <c r="H109" s="12">
        <v>4.3150000000000004</v>
      </c>
      <c r="I109" s="13">
        <v>100000</v>
      </c>
      <c r="J109" s="13">
        <f t="shared" si="6"/>
        <v>431500</v>
      </c>
      <c r="K109" s="7">
        <v>435000</v>
      </c>
      <c r="L109" s="7">
        <v>0</v>
      </c>
      <c r="M109" s="29">
        <f t="shared" si="4"/>
        <v>435000</v>
      </c>
    </row>
    <row r="110" spans="1:13">
      <c r="A110" s="14">
        <v>109</v>
      </c>
      <c r="B110" s="8" t="s">
        <v>738</v>
      </c>
      <c r="C110" s="9" t="s">
        <v>993</v>
      </c>
      <c r="D110" s="10" t="s">
        <v>163</v>
      </c>
      <c r="E110" s="9" t="s">
        <v>88</v>
      </c>
      <c r="F110" s="9" t="s">
        <v>242</v>
      </c>
      <c r="G110" s="9" t="s">
        <v>16</v>
      </c>
      <c r="H110" s="12">
        <v>0.81</v>
      </c>
      <c r="I110" s="13">
        <v>100000</v>
      </c>
      <c r="J110" s="13">
        <f t="shared" si="6"/>
        <v>81000</v>
      </c>
      <c r="K110" s="7">
        <v>81000</v>
      </c>
      <c r="L110" s="7">
        <v>0</v>
      </c>
      <c r="M110" s="29">
        <f t="shared" si="4"/>
        <v>81000</v>
      </c>
    </row>
    <row r="111" spans="1:13">
      <c r="A111" s="14">
        <v>110</v>
      </c>
      <c r="B111" s="8" t="s">
        <v>737</v>
      </c>
      <c r="C111" s="9" t="s">
        <v>992</v>
      </c>
      <c r="D111" s="10" t="s">
        <v>667</v>
      </c>
      <c r="E111" s="9" t="s">
        <v>194</v>
      </c>
      <c r="F111" s="9" t="s">
        <v>243</v>
      </c>
      <c r="G111" s="9" t="s">
        <v>195</v>
      </c>
      <c r="H111" s="12">
        <v>4.3999999999999997E-2</v>
      </c>
      <c r="I111" s="13">
        <v>100000</v>
      </c>
      <c r="J111" s="13">
        <f t="shared" si="6"/>
        <v>4400</v>
      </c>
      <c r="K111" s="7">
        <v>5900</v>
      </c>
      <c r="L111" s="7">
        <v>44683</v>
      </c>
      <c r="M111" s="29">
        <f t="shared" si="4"/>
        <v>50583</v>
      </c>
    </row>
    <row r="112" spans="1:13">
      <c r="A112" s="14">
        <v>111</v>
      </c>
      <c r="B112" s="8" t="s">
        <v>736</v>
      </c>
      <c r="C112" s="9" t="s">
        <v>991</v>
      </c>
      <c r="D112" s="10" t="s">
        <v>221</v>
      </c>
      <c r="E112" s="9" t="s">
        <v>244</v>
      </c>
      <c r="F112" s="9" t="s">
        <v>245</v>
      </c>
      <c r="G112" s="9" t="s">
        <v>246</v>
      </c>
      <c r="H112" s="12">
        <v>1.5</v>
      </c>
      <c r="I112" s="13">
        <v>100000</v>
      </c>
      <c r="J112" s="13">
        <f t="shared" si="6"/>
        <v>150000</v>
      </c>
      <c r="K112" s="7">
        <v>150000</v>
      </c>
      <c r="L112" s="7">
        <v>16680</v>
      </c>
      <c r="M112" s="29">
        <f t="shared" si="4"/>
        <v>166680</v>
      </c>
    </row>
    <row r="113" spans="1:13">
      <c r="A113" s="14">
        <v>112</v>
      </c>
      <c r="B113" s="8" t="s">
        <v>735</v>
      </c>
      <c r="C113" s="9" t="s">
        <v>892</v>
      </c>
      <c r="D113" s="10" t="s">
        <v>221</v>
      </c>
      <c r="E113" s="9" t="s">
        <v>198</v>
      </c>
      <c r="F113" s="9" t="s">
        <v>248</v>
      </c>
      <c r="G113" s="9" t="s">
        <v>69</v>
      </c>
      <c r="H113" s="12">
        <v>2.98</v>
      </c>
      <c r="I113" s="13">
        <v>100000</v>
      </c>
      <c r="J113" s="13">
        <f t="shared" si="6"/>
        <v>298000</v>
      </c>
      <c r="K113" s="7">
        <v>298000</v>
      </c>
      <c r="L113" s="7">
        <v>8580</v>
      </c>
      <c r="M113" s="29">
        <f t="shared" si="4"/>
        <v>306580</v>
      </c>
    </row>
    <row r="114" spans="1:13">
      <c r="A114" s="14">
        <v>113</v>
      </c>
      <c r="B114" s="8" t="s">
        <v>734</v>
      </c>
      <c r="C114" s="9" t="s">
        <v>990</v>
      </c>
      <c r="D114" s="10" t="s">
        <v>35</v>
      </c>
      <c r="E114" s="9" t="s">
        <v>250</v>
      </c>
      <c r="F114" s="9" t="s">
        <v>251</v>
      </c>
      <c r="G114" s="9" t="s">
        <v>118</v>
      </c>
      <c r="H114" s="12">
        <v>4.4999999999999998E-2</v>
      </c>
      <c r="I114" s="13">
        <v>100000</v>
      </c>
      <c r="J114" s="13">
        <f t="shared" si="6"/>
        <v>4500</v>
      </c>
      <c r="K114" s="7">
        <v>4500</v>
      </c>
      <c r="L114" s="7">
        <v>2285</v>
      </c>
      <c r="M114" s="29">
        <f t="shared" si="4"/>
        <v>6785</v>
      </c>
    </row>
    <row r="115" spans="1:13">
      <c r="A115" s="14">
        <v>114</v>
      </c>
      <c r="B115" s="8" t="s">
        <v>733</v>
      </c>
      <c r="C115" s="9" t="s">
        <v>924</v>
      </c>
      <c r="D115" s="10" t="s">
        <v>35</v>
      </c>
      <c r="E115" s="9" t="s">
        <v>3</v>
      </c>
      <c r="F115" s="9" t="s">
        <v>252</v>
      </c>
      <c r="G115" s="9" t="s">
        <v>118</v>
      </c>
      <c r="H115" s="12">
        <v>0.125</v>
      </c>
      <c r="I115" s="13">
        <v>100000</v>
      </c>
      <c r="J115" s="13">
        <f t="shared" si="6"/>
        <v>12500</v>
      </c>
      <c r="K115" s="7">
        <v>12500</v>
      </c>
      <c r="L115" s="7">
        <v>4771</v>
      </c>
      <c r="M115" s="29">
        <f t="shared" si="4"/>
        <v>17271</v>
      </c>
    </row>
    <row r="116" spans="1:13">
      <c r="A116" s="14">
        <v>115</v>
      </c>
      <c r="B116" s="8" t="s">
        <v>732</v>
      </c>
      <c r="C116" s="9" t="s">
        <v>989</v>
      </c>
      <c r="D116" s="10" t="s">
        <v>254</v>
      </c>
      <c r="E116" s="9" t="s">
        <v>255</v>
      </c>
      <c r="F116" s="9" t="s">
        <v>256</v>
      </c>
      <c r="G116" s="9" t="s">
        <v>59</v>
      </c>
      <c r="H116" s="12">
        <v>0.45</v>
      </c>
      <c r="I116" s="13">
        <v>100000</v>
      </c>
      <c r="J116" s="13">
        <f t="shared" si="6"/>
        <v>45000</v>
      </c>
      <c r="K116" s="7">
        <v>45000</v>
      </c>
      <c r="L116" s="7">
        <v>1728</v>
      </c>
      <c r="M116" s="29">
        <f t="shared" si="4"/>
        <v>46728</v>
      </c>
    </row>
    <row r="117" spans="1:13">
      <c r="A117" s="14">
        <v>116</v>
      </c>
      <c r="B117" s="8" t="s">
        <v>731</v>
      </c>
      <c r="C117" s="9" t="s">
        <v>988</v>
      </c>
      <c r="D117" s="10" t="s">
        <v>1072</v>
      </c>
      <c r="E117" s="9" t="s">
        <v>258</v>
      </c>
      <c r="F117" s="9" t="s">
        <v>259</v>
      </c>
      <c r="G117" s="9" t="s">
        <v>260</v>
      </c>
      <c r="H117" s="12">
        <v>9.7710139999999992</v>
      </c>
      <c r="I117" s="13">
        <v>180000</v>
      </c>
      <c r="J117" s="13">
        <f t="shared" si="6"/>
        <v>1758783</v>
      </c>
      <c r="K117" s="7">
        <v>1758753</v>
      </c>
      <c r="L117" s="7">
        <v>73389001</v>
      </c>
      <c r="M117" s="29">
        <f t="shared" si="4"/>
        <v>75147754</v>
      </c>
    </row>
    <row r="118" spans="1:13">
      <c r="A118" s="14">
        <v>117</v>
      </c>
      <c r="B118" s="8" t="s">
        <v>731</v>
      </c>
      <c r="C118" s="9" t="s">
        <v>988</v>
      </c>
      <c r="D118" s="10">
        <v>43481</v>
      </c>
      <c r="E118" s="9" t="s">
        <v>1146</v>
      </c>
      <c r="F118" s="9" t="s">
        <v>259</v>
      </c>
      <c r="G118" s="9" t="s">
        <v>260</v>
      </c>
      <c r="H118" s="12">
        <v>6.2052999999999997E-2</v>
      </c>
      <c r="I118" s="13">
        <v>100000</v>
      </c>
      <c r="J118" s="13">
        <f t="shared" si="6"/>
        <v>6205</v>
      </c>
      <c r="K118" s="7">
        <v>6205</v>
      </c>
      <c r="L118" s="7">
        <v>0</v>
      </c>
      <c r="M118" s="29">
        <f t="shared" si="4"/>
        <v>6205</v>
      </c>
    </row>
    <row r="119" spans="1:13">
      <c r="A119" s="14">
        <v>118</v>
      </c>
      <c r="B119" s="8" t="s">
        <v>730</v>
      </c>
      <c r="C119" s="9" t="s">
        <v>987</v>
      </c>
      <c r="D119" s="10" t="s">
        <v>221</v>
      </c>
      <c r="E119" s="9" t="s">
        <v>3</v>
      </c>
      <c r="F119" s="9" t="s">
        <v>261</v>
      </c>
      <c r="G119" s="9" t="s">
        <v>43</v>
      </c>
      <c r="H119" s="12">
        <v>0.51624999999999999</v>
      </c>
      <c r="I119" s="13">
        <v>100000</v>
      </c>
      <c r="J119" s="13">
        <f t="shared" si="6"/>
        <v>51625</v>
      </c>
      <c r="K119" s="7">
        <v>51625</v>
      </c>
      <c r="L119" s="7">
        <v>3906</v>
      </c>
      <c r="M119" s="29">
        <f t="shared" si="4"/>
        <v>55531</v>
      </c>
    </row>
    <row r="120" spans="1:13">
      <c r="A120" s="14">
        <v>119</v>
      </c>
      <c r="B120" s="8" t="s">
        <v>729</v>
      </c>
      <c r="C120" s="9" t="s">
        <v>1090</v>
      </c>
      <c r="D120" s="10" t="s">
        <v>1091</v>
      </c>
      <c r="E120" s="17" t="s">
        <v>149</v>
      </c>
      <c r="F120" s="9" t="s">
        <v>151</v>
      </c>
      <c r="G120" s="9" t="s">
        <v>69</v>
      </c>
      <c r="H120" s="12">
        <v>0.25</v>
      </c>
      <c r="I120" s="13">
        <v>100000</v>
      </c>
      <c r="J120" s="13">
        <f t="shared" si="6"/>
        <v>25000</v>
      </c>
      <c r="K120" s="7">
        <v>25000</v>
      </c>
      <c r="L120" s="7">
        <v>24936784</v>
      </c>
      <c r="M120" s="29">
        <f t="shared" si="4"/>
        <v>24961784</v>
      </c>
    </row>
    <row r="121" spans="1:13">
      <c r="A121" s="14">
        <v>120</v>
      </c>
      <c r="B121" s="8" t="s">
        <v>728</v>
      </c>
      <c r="C121" s="9" t="s">
        <v>986</v>
      </c>
      <c r="D121" s="10" t="s">
        <v>216</v>
      </c>
      <c r="E121" s="9" t="s">
        <v>3</v>
      </c>
      <c r="F121" s="9" t="s">
        <v>262</v>
      </c>
      <c r="G121" s="9" t="s">
        <v>49</v>
      </c>
      <c r="H121" s="12">
        <v>0.15</v>
      </c>
      <c r="I121" s="13">
        <v>100000</v>
      </c>
      <c r="J121" s="13">
        <f t="shared" si="6"/>
        <v>15000</v>
      </c>
      <c r="K121" s="7">
        <v>15000</v>
      </c>
      <c r="L121" s="7">
        <v>30000</v>
      </c>
      <c r="M121" s="29">
        <f t="shared" si="4"/>
        <v>45000</v>
      </c>
    </row>
    <row r="122" spans="1:13">
      <c r="A122" s="14">
        <v>121</v>
      </c>
      <c r="B122" s="8" t="s">
        <v>728</v>
      </c>
      <c r="C122" s="9" t="s">
        <v>985</v>
      </c>
      <c r="D122" s="10" t="s">
        <v>247</v>
      </c>
      <c r="E122" s="9" t="s">
        <v>3</v>
      </c>
      <c r="F122" s="9" t="s">
        <v>263</v>
      </c>
      <c r="G122" s="9" t="s">
        <v>49</v>
      </c>
      <c r="H122" s="12">
        <v>0.04</v>
      </c>
      <c r="I122" s="13">
        <v>100000</v>
      </c>
      <c r="J122" s="13">
        <f t="shared" si="6"/>
        <v>4000</v>
      </c>
      <c r="K122" s="7">
        <v>4000</v>
      </c>
      <c r="L122" s="7">
        <v>150000</v>
      </c>
      <c r="M122" s="29">
        <f t="shared" si="4"/>
        <v>154000</v>
      </c>
    </row>
    <row r="123" spans="1:13">
      <c r="A123" s="14">
        <v>122</v>
      </c>
      <c r="B123" s="8" t="s">
        <v>728</v>
      </c>
      <c r="C123" s="9" t="s">
        <v>985</v>
      </c>
      <c r="D123" s="10">
        <v>41989</v>
      </c>
      <c r="E123" s="9" t="s">
        <v>3</v>
      </c>
      <c r="F123" s="9" t="s">
        <v>264</v>
      </c>
      <c r="G123" s="9" t="s">
        <v>49</v>
      </c>
      <c r="H123" s="12">
        <v>0.28797099999999998</v>
      </c>
      <c r="I123" s="13">
        <v>100000</v>
      </c>
      <c r="J123" s="13">
        <f t="shared" si="6"/>
        <v>28797</v>
      </c>
      <c r="K123" s="7">
        <v>28797</v>
      </c>
      <c r="L123" s="7">
        <v>60000</v>
      </c>
      <c r="M123" s="29">
        <f t="shared" si="4"/>
        <v>88797</v>
      </c>
    </row>
    <row r="124" spans="1:13">
      <c r="A124" s="14">
        <v>123</v>
      </c>
      <c r="B124" s="8" t="s">
        <v>727</v>
      </c>
      <c r="C124" s="9" t="s">
        <v>984</v>
      </c>
      <c r="D124" s="10" t="s">
        <v>35</v>
      </c>
      <c r="E124" s="9" t="s">
        <v>3</v>
      </c>
      <c r="F124" s="9" t="s">
        <v>251</v>
      </c>
      <c r="G124" s="9" t="s">
        <v>118</v>
      </c>
      <c r="H124" s="12">
        <v>0.25</v>
      </c>
      <c r="I124" s="13">
        <v>100000</v>
      </c>
      <c r="J124" s="13">
        <f t="shared" si="6"/>
        <v>25000</v>
      </c>
      <c r="K124" s="7">
        <v>25000</v>
      </c>
      <c r="L124" s="7">
        <v>17070</v>
      </c>
      <c r="M124" s="29">
        <f t="shared" si="4"/>
        <v>42070</v>
      </c>
    </row>
    <row r="125" spans="1:13">
      <c r="A125" s="14">
        <v>124</v>
      </c>
      <c r="B125" s="8" t="s">
        <v>726</v>
      </c>
      <c r="C125" s="9" t="s">
        <v>983</v>
      </c>
      <c r="D125" s="10" t="s">
        <v>265</v>
      </c>
      <c r="E125" s="9" t="s">
        <v>120</v>
      </c>
      <c r="F125" s="9" t="s">
        <v>266</v>
      </c>
      <c r="G125" s="9" t="s">
        <v>43</v>
      </c>
      <c r="H125" s="12">
        <v>0.2</v>
      </c>
      <c r="I125" s="13">
        <v>100000</v>
      </c>
      <c r="J125" s="13">
        <f t="shared" si="6"/>
        <v>20000</v>
      </c>
      <c r="K125" s="7">
        <v>20000</v>
      </c>
      <c r="L125" s="7">
        <v>2880</v>
      </c>
      <c r="M125" s="29">
        <f t="shared" si="4"/>
        <v>22880</v>
      </c>
    </row>
    <row r="126" spans="1:13">
      <c r="A126" s="14">
        <v>125</v>
      </c>
      <c r="B126" s="8" t="s">
        <v>725</v>
      </c>
      <c r="C126" s="9" t="s">
        <v>982</v>
      </c>
      <c r="D126" s="10" t="s">
        <v>35</v>
      </c>
      <c r="E126" s="9" t="s">
        <v>41</v>
      </c>
      <c r="F126" s="9" t="s">
        <v>267</v>
      </c>
      <c r="G126" s="9" t="s">
        <v>43</v>
      </c>
      <c r="H126" s="12">
        <v>0.23</v>
      </c>
      <c r="I126" s="13">
        <v>100000</v>
      </c>
      <c r="J126" s="13">
        <f t="shared" si="6"/>
        <v>23000</v>
      </c>
      <c r="K126" s="7">
        <v>23000</v>
      </c>
      <c r="L126" s="7">
        <v>122877</v>
      </c>
      <c r="M126" s="29">
        <f t="shared" si="4"/>
        <v>145877</v>
      </c>
    </row>
    <row r="127" spans="1:13">
      <c r="A127" s="14">
        <v>126</v>
      </c>
      <c r="B127" s="8" t="s">
        <v>724</v>
      </c>
      <c r="C127" s="9" t="s">
        <v>981</v>
      </c>
      <c r="D127" s="10" t="s">
        <v>268</v>
      </c>
      <c r="E127" s="9" t="s">
        <v>194</v>
      </c>
      <c r="F127" s="9" t="s">
        <v>269</v>
      </c>
      <c r="G127" s="9" t="s">
        <v>90</v>
      </c>
      <c r="H127" s="12">
        <v>0.18</v>
      </c>
      <c r="I127" s="13">
        <v>100000</v>
      </c>
      <c r="J127" s="13">
        <f t="shared" si="6"/>
        <v>18000</v>
      </c>
      <c r="K127" s="7">
        <v>18000</v>
      </c>
      <c r="L127" s="7">
        <v>93861</v>
      </c>
      <c r="M127" s="29">
        <f t="shared" si="4"/>
        <v>111861</v>
      </c>
    </row>
    <row r="128" spans="1:13">
      <c r="A128" s="14">
        <v>127</v>
      </c>
      <c r="B128" s="8" t="s">
        <v>724</v>
      </c>
      <c r="C128" s="9" t="s">
        <v>981</v>
      </c>
      <c r="D128" s="10" t="s">
        <v>270</v>
      </c>
      <c r="E128" s="9" t="s">
        <v>8</v>
      </c>
      <c r="F128" s="9" t="s">
        <v>271</v>
      </c>
      <c r="G128" s="9" t="s">
        <v>90</v>
      </c>
      <c r="H128" s="12">
        <v>0.17812800000000001</v>
      </c>
      <c r="I128" s="13">
        <v>100000</v>
      </c>
      <c r="J128" s="13">
        <f t="shared" si="6"/>
        <v>17813</v>
      </c>
      <c r="K128" s="7">
        <v>18000</v>
      </c>
      <c r="L128" s="7">
        <v>111204</v>
      </c>
      <c r="M128" s="29">
        <f t="shared" si="4"/>
        <v>129204</v>
      </c>
    </row>
    <row r="129" spans="1:13">
      <c r="A129" s="14">
        <v>128</v>
      </c>
      <c r="B129" s="8" t="s">
        <v>723</v>
      </c>
      <c r="C129" s="9" t="s">
        <v>980</v>
      </c>
      <c r="D129" s="10" t="s">
        <v>221</v>
      </c>
      <c r="E129" s="9" t="s">
        <v>180</v>
      </c>
      <c r="F129" s="9" t="s">
        <v>272</v>
      </c>
      <c r="G129" s="9" t="s">
        <v>227</v>
      </c>
      <c r="H129" s="12">
        <v>0.96</v>
      </c>
      <c r="I129" s="13">
        <v>200000</v>
      </c>
      <c r="J129" s="13">
        <v>200000</v>
      </c>
      <c r="K129" s="7">
        <v>200000</v>
      </c>
      <c r="L129" s="7">
        <v>1034567</v>
      </c>
      <c r="M129" s="29">
        <f t="shared" si="4"/>
        <v>1234567</v>
      </c>
    </row>
    <row r="130" spans="1:13">
      <c r="A130" s="14">
        <v>129</v>
      </c>
      <c r="B130" s="8" t="s">
        <v>723</v>
      </c>
      <c r="C130" s="9" t="s">
        <v>980</v>
      </c>
      <c r="D130" s="10">
        <v>43462</v>
      </c>
      <c r="E130" s="9" t="s">
        <v>169</v>
      </c>
      <c r="F130" s="9" t="s">
        <v>272</v>
      </c>
      <c r="G130" s="9" t="s">
        <v>227</v>
      </c>
      <c r="H130" s="12">
        <v>5.0000000000000004E-6</v>
      </c>
      <c r="I130" s="13">
        <v>200000</v>
      </c>
      <c r="J130" s="13">
        <v>200000</v>
      </c>
      <c r="K130" s="7"/>
      <c r="L130" s="7">
        <v>0</v>
      </c>
      <c r="M130" s="29">
        <f t="shared" si="4"/>
        <v>0</v>
      </c>
    </row>
    <row r="131" spans="1:13">
      <c r="A131" s="14">
        <v>130</v>
      </c>
      <c r="B131" s="8" t="s">
        <v>722</v>
      </c>
      <c r="C131" s="9" t="s">
        <v>976</v>
      </c>
      <c r="D131" s="10" t="s">
        <v>35</v>
      </c>
      <c r="E131" s="9" t="s">
        <v>273</v>
      </c>
      <c r="F131" s="9" t="s">
        <v>274</v>
      </c>
      <c r="G131" s="9" t="s">
        <v>43</v>
      </c>
      <c r="H131" s="12">
        <v>0.16</v>
      </c>
      <c r="I131" s="13">
        <v>100000</v>
      </c>
      <c r="J131" s="13">
        <f t="shared" ref="J131:J139" si="7">ROUND(H131*I131,0)</f>
        <v>16000</v>
      </c>
      <c r="K131" s="7">
        <v>16000</v>
      </c>
      <c r="L131" s="7">
        <v>26500</v>
      </c>
      <c r="M131" s="29">
        <f t="shared" ref="M131:M194" si="8">SUM(K131:L131)</f>
        <v>42500</v>
      </c>
    </row>
    <row r="132" spans="1:13">
      <c r="A132" s="14">
        <v>131</v>
      </c>
      <c r="B132" s="8" t="s">
        <v>721</v>
      </c>
      <c r="C132" s="9" t="s">
        <v>979</v>
      </c>
      <c r="D132" s="10" t="s">
        <v>163</v>
      </c>
      <c r="E132" s="9" t="s">
        <v>275</v>
      </c>
      <c r="F132" s="9" t="s">
        <v>276</v>
      </c>
      <c r="G132" s="9" t="s">
        <v>1171</v>
      </c>
      <c r="H132" s="12">
        <v>1</v>
      </c>
      <c r="I132" s="13">
        <v>100000</v>
      </c>
      <c r="J132" s="13">
        <f t="shared" si="7"/>
        <v>100000</v>
      </c>
      <c r="K132" s="7">
        <v>100000</v>
      </c>
      <c r="L132" s="7">
        <v>348</v>
      </c>
      <c r="M132" s="29">
        <f t="shared" si="8"/>
        <v>100348</v>
      </c>
    </row>
    <row r="133" spans="1:13">
      <c r="A133" s="14">
        <v>132</v>
      </c>
      <c r="B133" s="8" t="s">
        <v>721</v>
      </c>
      <c r="C133" s="9" t="s">
        <v>979</v>
      </c>
      <c r="D133" s="10" t="s">
        <v>35</v>
      </c>
      <c r="E133" s="9" t="s">
        <v>70</v>
      </c>
      <c r="F133" s="9" t="s">
        <v>277</v>
      </c>
      <c r="G133" s="9" t="s">
        <v>29</v>
      </c>
      <c r="H133" s="12">
        <v>1</v>
      </c>
      <c r="I133" s="13">
        <v>100000</v>
      </c>
      <c r="J133" s="13">
        <f t="shared" si="7"/>
        <v>100000</v>
      </c>
      <c r="K133" s="7">
        <v>100000</v>
      </c>
      <c r="L133" s="7">
        <v>657</v>
      </c>
      <c r="M133" s="29">
        <f t="shared" si="8"/>
        <v>100657</v>
      </c>
    </row>
    <row r="134" spans="1:13">
      <c r="A134" s="14">
        <v>133</v>
      </c>
      <c r="B134" s="8" t="s">
        <v>721</v>
      </c>
      <c r="C134" s="9" t="s">
        <v>979</v>
      </c>
      <c r="D134" s="10" t="s">
        <v>35</v>
      </c>
      <c r="E134" s="9" t="s">
        <v>70</v>
      </c>
      <c r="F134" s="9" t="s">
        <v>278</v>
      </c>
      <c r="G134" s="9" t="s">
        <v>29</v>
      </c>
      <c r="H134" s="12">
        <v>1</v>
      </c>
      <c r="I134" s="13">
        <v>100000</v>
      </c>
      <c r="J134" s="13">
        <f t="shared" si="7"/>
        <v>100000</v>
      </c>
      <c r="K134" s="7">
        <v>100000</v>
      </c>
      <c r="L134" s="7">
        <v>1800</v>
      </c>
      <c r="M134" s="29">
        <f t="shared" si="8"/>
        <v>101800</v>
      </c>
    </row>
    <row r="135" spans="1:13">
      <c r="A135" s="14">
        <v>134</v>
      </c>
      <c r="B135" s="8" t="s">
        <v>720</v>
      </c>
      <c r="C135" s="9" t="s">
        <v>978</v>
      </c>
      <c r="D135" s="10" t="s">
        <v>80</v>
      </c>
      <c r="E135" s="9" t="s">
        <v>190</v>
      </c>
      <c r="F135" s="9" t="s">
        <v>279</v>
      </c>
      <c r="G135" s="9" t="s">
        <v>214</v>
      </c>
      <c r="H135" s="12">
        <v>18.2</v>
      </c>
      <c r="I135" s="13">
        <v>240000</v>
      </c>
      <c r="J135" s="13">
        <f t="shared" si="7"/>
        <v>4368000</v>
      </c>
      <c r="K135" s="7">
        <v>4368000</v>
      </c>
      <c r="L135" s="7">
        <v>37080766</v>
      </c>
      <c r="M135" s="29">
        <f t="shared" si="8"/>
        <v>41448766</v>
      </c>
    </row>
    <row r="136" spans="1:13">
      <c r="A136" s="14">
        <v>135</v>
      </c>
      <c r="B136" s="8" t="s">
        <v>720</v>
      </c>
      <c r="C136" s="9" t="s">
        <v>978</v>
      </c>
      <c r="D136" s="10" t="s">
        <v>200</v>
      </c>
      <c r="E136" s="9" t="s">
        <v>190</v>
      </c>
      <c r="F136" s="9" t="s">
        <v>280</v>
      </c>
      <c r="G136" s="9" t="s">
        <v>214</v>
      </c>
      <c r="H136" s="12">
        <v>11.43</v>
      </c>
      <c r="I136" s="13">
        <v>240000</v>
      </c>
      <c r="J136" s="13">
        <f t="shared" si="7"/>
        <v>2743200</v>
      </c>
      <c r="K136" s="7">
        <v>2743200</v>
      </c>
      <c r="L136" s="7">
        <v>7036098</v>
      </c>
      <c r="M136" s="29">
        <f t="shared" si="8"/>
        <v>9779298</v>
      </c>
    </row>
    <row r="137" spans="1:13">
      <c r="A137" s="14">
        <v>136</v>
      </c>
      <c r="B137" s="8" t="s">
        <v>720</v>
      </c>
      <c r="C137" s="9" t="s">
        <v>977</v>
      </c>
      <c r="D137" s="10" t="s">
        <v>80</v>
      </c>
      <c r="E137" s="9" t="s">
        <v>190</v>
      </c>
      <c r="F137" s="9" t="s">
        <v>281</v>
      </c>
      <c r="G137" s="9" t="s">
        <v>132</v>
      </c>
      <c r="H137" s="12">
        <v>1.996</v>
      </c>
      <c r="I137" s="13">
        <v>240000</v>
      </c>
      <c r="J137" s="13">
        <f t="shared" si="7"/>
        <v>479040</v>
      </c>
      <c r="K137" s="7">
        <v>479040</v>
      </c>
      <c r="L137" s="7">
        <v>1924506</v>
      </c>
      <c r="M137" s="29">
        <f t="shared" si="8"/>
        <v>2403546</v>
      </c>
    </row>
    <row r="138" spans="1:13">
      <c r="A138" s="14">
        <v>137</v>
      </c>
      <c r="B138" s="8" t="s">
        <v>719</v>
      </c>
      <c r="C138" s="9" t="s">
        <v>975</v>
      </c>
      <c r="D138" s="10" t="s">
        <v>657</v>
      </c>
      <c r="E138" s="9" t="s">
        <v>3</v>
      </c>
      <c r="F138" s="9" t="s">
        <v>282</v>
      </c>
      <c r="G138" s="9" t="s">
        <v>132</v>
      </c>
      <c r="H138" s="12">
        <v>0.76776900000000003</v>
      </c>
      <c r="I138" s="13">
        <v>100000</v>
      </c>
      <c r="J138" s="13">
        <f t="shared" si="7"/>
        <v>76777</v>
      </c>
      <c r="K138" s="7">
        <v>65000</v>
      </c>
      <c r="L138" s="7">
        <v>24034</v>
      </c>
      <c r="M138" s="29">
        <f t="shared" si="8"/>
        <v>89034</v>
      </c>
    </row>
    <row r="139" spans="1:13">
      <c r="A139" s="14">
        <v>138</v>
      </c>
      <c r="B139" s="8" t="s">
        <v>718</v>
      </c>
      <c r="C139" s="9" t="s">
        <v>974</v>
      </c>
      <c r="D139" s="10" t="s">
        <v>159</v>
      </c>
      <c r="E139" s="9" t="s">
        <v>283</v>
      </c>
      <c r="F139" s="9" t="s">
        <v>284</v>
      </c>
      <c r="G139" s="9" t="s">
        <v>92</v>
      </c>
      <c r="H139" s="12">
        <v>0.94</v>
      </c>
      <c r="I139" s="13">
        <v>100000</v>
      </c>
      <c r="J139" s="13">
        <f t="shared" si="7"/>
        <v>94000</v>
      </c>
      <c r="K139" s="7">
        <v>94000</v>
      </c>
      <c r="L139" s="7">
        <v>12258</v>
      </c>
      <c r="M139" s="29">
        <f t="shared" si="8"/>
        <v>106258</v>
      </c>
    </row>
    <row r="140" spans="1:13">
      <c r="A140" s="14">
        <v>139</v>
      </c>
      <c r="B140" s="8" t="s">
        <v>717</v>
      </c>
      <c r="C140" s="9" t="s">
        <v>956</v>
      </c>
      <c r="D140" s="10" t="s">
        <v>672</v>
      </c>
      <c r="E140" s="9" t="s">
        <v>124</v>
      </c>
      <c r="F140" s="9" t="s">
        <v>285</v>
      </c>
      <c r="G140" s="9" t="s">
        <v>318</v>
      </c>
      <c r="H140" s="12">
        <v>6.1399999999999996E-4</v>
      </c>
      <c r="I140" s="13">
        <v>120000</v>
      </c>
      <c r="J140" s="13">
        <v>120000</v>
      </c>
      <c r="K140" s="7">
        <v>120000</v>
      </c>
      <c r="L140" s="7">
        <v>1621</v>
      </c>
      <c r="M140" s="29">
        <f t="shared" si="8"/>
        <v>121621</v>
      </c>
    </row>
    <row r="141" spans="1:13">
      <c r="A141" s="14">
        <v>140</v>
      </c>
      <c r="B141" s="8" t="s">
        <v>716</v>
      </c>
      <c r="C141" s="9" t="s">
        <v>973</v>
      </c>
      <c r="D141" s="10" t="s">
        <v>286</v>
      </c>
      <c r="E141" s="9" t="s">
        <v>3</v>
      </c>
      <c r="F141" s="9" t="s">
        <v>287</v>
      </c>
      <c r="G141" s="9" t="s">
        <v>12</v>
      </c>
      <c r="H141" s="12">
        <v>0.1</v>
      </c>
      <c r="I141" s="13">
        <v>100000</v>
      </c>
      <c r="J141" s="13">
        <f t="shared" ref="J141:J156" si="9">ROUND(H141*I141,0)</f>
        <v>10000</v>
      </c>
      <c r="K141" s="7">
        <v>10000</v>
      </c>
      <c r="L141" s="7">
        <v>0</v>
      </c>
      <c r="M141" s="29">
        <f t="shared" si="8"/>
        <v>10000</v>
      </c>
    </row>
    <row r="142" spans="1:13">
      <c r="A142" s="14">
        <v>141</v>
      </c>
      <c r="B142" s="8" t="s">
        <v>1156</v>
      </c>
      <c r="C142" s="9" t="s">
        <v>972</v>
      </c>
      <c r="D142" s="10" t="s">
        <v>824</v>
      </c>
      <c r="E142" s="9" t="s">
        <v>288</v>
      </c>
      <c r="F142" s="9" t="s">
        <v>289</v>
      </c>
      <c r="G142" s="9" t="s">
        <v>290</v>
      </c>
      <c r="H142" s="12">
        <v>4.2154610000000003</v>
      </c>
      <c r="I142" s="13">
        <v>180000</v>
      </c>
      <c r="J142" s="13">
        <f t="shared" si="9"/>
        <v>758783</v>
      </c>
      <c r="K142" s="7">
        <v>882035</v>
      </c>
      <c r="L142" s="7">
        <v>138216212</v>
      </c>
      <c r="M142" s="29">
        <f t="shared" si="8"/>
        <v>139098247</v>
      </c>
    </row>
    <row r="143" spans="1:13">
      <c r="A143" s="14">
        <v>142</v>
      </c>
      <c r="B143" s="8" t="s">
        <v>715</v>
      </c>
      <c r="C143" s="9" t="s">
        <v>971</v>
      </c>
      <c r="D143" s="10" t="s">
        <v>291</v>
      </c>
      <c r="E143" s="9" t="s">
        <v>3</v>
      </c>
      <c r="F143" s="9" t="s">
        <v>292</v>
      </c>
      <c r="G143" s="9" t="s">
        <v>122</v>
      </c>
      <c r="H143" s="12">
        <v>0.10125000000000001</v>
      </c>
      <c r="I143" s="13">
        <v>100000</v>
      </c>
      <c r="J143" s="13">
        <f t="shared" si="9"/>
        <v>10125</v>
      </c>
      <c r="K143" s="7">
        <v>10000</v>
      </c>
      <c r="L143" s="7">
        <v>100000</v>
      </c>
      <c r="M143" s="29">
        <f t="shared" si="8"/>
        <v>110000</v>
      </c>
    </row>
    <row r="144" spans="1:13">
      <c r="A144" s="14">
        <v>143</v>
      </c>
      <c r="B144" s="8" t="s">
        <v>714</v>
      </c>
      <c r="C144" s="8" t="s">
        <v>970</v>
      </c>
      <c r="D144" s="10" t="s">
        <v>26</v>
      </c>
      <c r="E144" s="8" t="s">
        <v>293</v>
      </c>
      <c r="F144" s="8" t="s">
        <v>294</v>
      </c>
      <c r="G144" s="8" t="s">
        <v>111</v>
      </c>
      <c r="H144" s="12">
        <v>1.4999999999999999E-2</v>
      </c>
      <c r="I144" s="13">
        <v>100000</v>
      </c>
      <c r="J144" s="13">
        <f t="shared" si="9"/>
        <v>1500</v>
      </c>
      <c r="K144" s="7"/>
      <c r="L144" s="7">
        <v>0</v>
      </c>
      <c r="M144" s="29">
        <f t="shared" si="8"/>
        <v>0</v>
      </c>
    </row>
    <row r="145" spans="1:13">
      <c r="A145" s="14">
        <v>144</v>
      </c>
      <c r="B145" s="8" t="s">
        <v>713</v>
      </c>
      <c r="C145" s="8" t="s">
        <v>969</v>
      </c>
      <c r="D145" s="10" t="s">
        <v>123</v>
      </c>
      <c r="E145" s="9" t="s">
        <v>88</v>
      </c>
      <c r="F145" s="9" t="s">
        <v>295</v>
      </c>
      <c r="G145" s="9" t="s">
        <v>69</v>
      </c>
      <c r="H145" s="12">
        <v>3.5615999999999999</v>
      </c>
      <c r="I145" s="13">
        <v>100000</v>
      </c>
      <c r="J145" s="13">
        <f t="shared" si="9"/>
        <v>356160</v>
      </c>
      <c r="K145" s="7">
        <v>356160</v>
      </c>
      <c r="L145" s="7">
        <v>674810</v>
      </c>
      <c r="M145" s="29">
        <f t="shared" si="8"/>
        <v>1030970</v>
      </c>
    </row>
    <row r="146" spans="1:13">
      <c r="A146" s="14">
        <v>145</v>
      </c>
      <c r="B146" s="8" t="s">
        <v>712</v>
      </c>
      <c r="C146" s="8" t="s">
        <v>968</v>
      </c>
      <c r="D146" s="10" t="s">
        <v>30</v>
      </c>
      <c r="E146" s="8" t="s">
        <v>70</v>
      </c>
      <c r="F146" s="8" t="s">
        <v>296</v>
      </c>
      <c r="G146" s="8" t="s">
        <v>92</v>
      </c>
      <c r="H146" s="12">
        <v>1.79</v>
      </c>
      <c r="I146" s="13">
        <v>100000</v>
      </c>
      <c r="J146" s="13">
        <f t="shared" si="9"/>
        <v>179000</v>
      </c>
      <c r="K146" s="7">
        <v>179000</v>
      </c>
      <c r="L146" s="7">
        <v>163661</v>
      </c>
      <c r="M146" s="29">
        <f t="shared" si="8"/>
        <v>342661</v>
      </c>
    </row>
    <row r="147" spans="1:13">
      <c r="A147" s="14">
        <v>146</v>
      </c>
      <c r="B147" s="8" t="s">
        <v>711</v>
      </c>
      <c r="C147" s="8" t="s">
        <v>967</v>
      </c>
      <c r="D147" s="10" t="s">
        <v>247</v>
      </c>
      <c r="E147" s="8" t="s">
        <v>3</v>
      </c>
      <c r="F147" s="8" t="s">
        <v>297</v>
      </c>
      <c r="G147" s="8" t="s">
        <v>90</v>
      </c>
      <c r="H147" s="12">
        <v>0.31</v>
      </c>
      <c r="I147" s="13">
        <v>100000</v>
      </c>
      <c r="J147" s="13">
        <f t="shared" si="9"/>
        <v>31000</v>
      </c>
      <c r="K147" s="7">
        <v>31000</v>
      </c>
      <c r="L147" s="7">
        <v>637174</v>
      </c>
      <c r="M147" s="29">
        <f t="shared" si="8"/>
        <v>668174</v>
      </c>
    </row>
    <row r="148" spans="1:13">
      <c r="A148" s="14">
        <v>147</v>
      </c>
      <c r="B148" s="8" t="s">
        <v>710</v>
      </c>
      <c r="C148" s="8" t="s">
        <v>966</v>
      </c>
      <c r="D148" s="10" t="s">
        <v>35</v>
      </c>
      <c r="E148" s="8" t="s">
        <v>108</v>
      </c>
      <c r="F148" s="8" t="s">
        <v>298</v>
      </c>
      <c r="G148" s="8" t="s">
        <v>299</v>
      </c>
      <c r="H148" s="12">
        <v>0.22</v>
      </c>
      <c r="I148" s="13">
        <v>100000</v>
      </c>
      <c r="J148" s="13">
        <f t="shared" si="9"/>
        <v>22000</v>
      </c>
      <c r="K148" s="7">
        <v>22000</v>
      </c>
      <c r="L148" s="7">
        <v>286000</v>
      </c>
      <c r="M148" s="29">
        <f t="shared" si="8"/>
        <v>308000</v>
      </c>
    </row>
    <row r="149" spans="1:13">
      <c r="A149" s="14">
        <v>148</v>
      </c>
      <c r="B149" s="8" t="s">
        <v>709</v>
      </c>
      <c r="C149" s="8" t="s">
        <v>965</v>
      </c>
      <c r="D149" s="10" t="s">
        <v>216</v>
      </c>
      <c r="E149" s="8" t="s">
        <v>3</v>
      </c>
      <c r="F149" s="8" t="s">
        <v>300</v>
      </c>
      <c r="G149" s="8" t="s">
        <v>69</v>
      </c>
      <c r="H149" s="12">
        <v>0.3</v>
      </c>
      <c r="I149" s="13">
        <v>100000</v>
      </c>
      <c r="J149" s="13">
        <f t="shared" si="9"/>
        <v>30000</v>
      </c>
      <c r="K149" s="7">
        <v>30000</v>
      </c>
      <c r="L149" s="7">
        <v>284926</v>
      </c>
      <c r="M149" s="29">
        <f t="shared" si="8"/>
        <v>314926</v>
      </c>
    </row>
    <row r="150" spans="1:13">
      <c r="A150" s="14">
        <v>149</v>
      </c>
      <c r="B150" s="8" t="s">
        <v>708</v>
      </c>
      <c r="C150" s="8" t="s">
        <v>964</v>
      </c>
      <c r="D150" s="10" t="s">
        <v>80</v>
      </c>
      <c r="E150" s="8" t="s">
        <v>3</v>
      </c>
      <c r="F150" s="8" t="s">
        <v>301</v>
      </c>
      <c r="G150" s="8" t="s">
        <v>147</v>
      </c>
      <c r="H150" s="12">
        <v>0.7</v>
      </c>
      <c r="I150" s="13">
        <v>100000</v>
      </c>
      <c r="J150" s="13">
        <f t="shared" si="9"/>
        <v>70000</v>
      </c>
      <c r="K150" s="7">
        <v>70000</v>
      </c>
      <c r="L150" s="7">
        <v>57496</v>
      </c>
      <c r="M150" s="29">
        <f t="shared" si="8"/>
        <v>127496</v>
      </c>
    </row>
    <row r="151" spans="1:13">
      <c r="A151" s="14">
        <v>150</v>
      </c>
      <c r="B151" s="8" t="s">
        <v>1053</v>
      </c>
      <c r="C151" s="8" t="s">
        <v>963</v>
      </c>
      <c r="D151" s="10" t="s">
        <v>247</v>
      </c>
      <c r="E151" s="8" t="s">
        <v>302</v>
      </c>
      <c r="F151" s="8" t="s">
        <v>303</v>
      </c>
      <c r="G151" s="8" t="s">
        <v>304</v>
      </c>
      <c r="H151" s="12">
        <v>0.16</v>
      </c>
      <c r="I151" s="13">
        <v>100000</v>
      </c>
      <c r="J151" s="13">
        <f t="shared" si="9"/>
        <v>16000</v>
      </c>
      <c r="K151" s="7">
        <v>16653</v>
      </c>
      <c r="L151" s="7">
        <v>89696</v>
      </c>
      <c r="M151" s="29">
        <f t="shared" si="8"/>
        <v>106349</v>
      </c>
    </row>
    <row r="152" spans="1:13">
      <c r="A152" s="14">
        <v>151</v>
      </c>
      <c r="B152" s="8" t="s">
        <v>707</v>
      </c>
      <c r="C152" s="8" t="s">
        <v>962</v>
      </c>
      <c r="D152" s="10" t="s">
        <v>46</v>
      </c>
      <c r="E152" s="8" t="s">
        <v>3</v>
      </c>
      <c r="F152" s="8" t="s">
        <v>305</v>
      </c>
      <c r="G152" s="8" t="s">
        <v>16</v>
      </c>
      <c r="H152" s="12">
        <v>0.34399999999999997</v>
      </c>
      <c r="I152" s="13">
        <v>100000</v>
      </c>
      <c r="J152" s="13">
        <f t="shared" si="9"/>
        <v>34400</v>
      </c>
      <c r="K152" s="7">
        <v>34400</v>
      </c>
      <c r="L152" s="7">
        <v>147385</v>
      </c>
      <c r="M152" s="29">
        <f t="shared" si="8"/>
        <v>181785</v>
      </c>
    </row>
    <row r="153" spans="1:13">
      <c r="A153" s="14">
        <v>152</v>
      </c>
      <c r="B153" s="8" t="s">
        <v>1068</v>
      </c>
      <c r="C153" s="8" t="s">
        <v>1069</v>
      </c>
      <c r="D153" s="10"/>
      <c r="E153" s="8" t="s">
        <v>88</v>
      </c>
      <c r="F153" s="8" t="s">
        <v>1067</v>
      </c>
      <c r="G153" s="8" t="s">
        <v>69</v>
      </c>
      <c r="H153" s="12">
        <v>0.84624999999999995</v>
      </c>
      <c r="I153" s="13">
        <v>100000</v>
      </c>
      <c r="J153" s="13">
        <f t="shared" si="9"/>
        <v>84625</v>
      </c>
      <c r="K153" s="7">
        <v>84625</v>
      </c>
      <c r="L153" s="7">
        <v>407812</v>
      </c>
      <c r="M153" s="29">
        <f t="shared" si="8"/>
        <v>492437</v>
      </c>
    </row>
    <row r="154" spans="1:13">
      <c r="A154" s="14">
        <v>153</v>
      </c>
      <c r="B154" s="8" t="s">
        <v>706</v>
      </c>
      <c r="C154" s="8" t="s">
        <v>961</v>
      </c>
      <c r="D154" s="10" t="s">
        <v>306</v>
      </c>
      <c r="E154" s="8" t="s">
        <v>307</v>
      </c>
      <c r="F154" s="8" t="s">
        <v>308</v>
      </c>
      <c r="G154" s="8" t="s">
        <v>309</v>
      </c>
      <c r="H154" s="12">
        <v>2.25</v>
      </c>
      <c r="I154" s="13">
        <v>100000</v>
      </c>
      <c r="J154" s="13">
        <f t="shared" si="9"/>
        <v>225000</v>
      </c>
      <c r="K154" s="7">
        <v>225000</v>
      </c>
      <c r="L154" s="7">
        <v>551</v>
      </c>
      <c r="M154" s="29">
        <f t="shared" si="8"/>
        <v>225551</v>
      </c>
    </row>
    <row r="155" spans="1:13">
      <c r="A155" s="14">
        <v>154</v>
      </c>
      <c r="B155" s="8" t="s">
        <v>705</v>
      </c>
      <c r="C155" s="9" t="s">
        <v>960</v>
      </c>
      <c r="D155" s="10" t="s">
        <v>209</v>
      </c>
      <c r="E155" s="9" t="s">
        <v>190</v>
      </c>
      <c r="F155" s="9" t="s">
        <v>310</v>
      </c>
      <c r="G155" s="9" t="s">
        <v>195</v>
      </c>
      <c r="H155" s="12">
        <v>0.55000000000000004</v>
      </c>
      <c r="I155" s="13">
        <v>240000</v>
      </c>
      <c r="J155" s="13">
        <f t="shared" si="9"/>
        <v>132000</v>
      </c>
      <c r="K155" s="7">
        <v>132000</v>
      </c>
      <c r="L155" s="7">
        <v>17002</v>
      </c>
      <c r="M155" s="29">
        <f t="shared" si="8"/>
        <v>149002</v>
      </c>
    </row>
    <row r="156" spans="1:13">
      <c r="A156" s="14">
        <v>155</v>
      </c>
      <c r="B156" s="8" t="s">
        <v>704</v>
      </c>
      <c r="C156" s="9" t="s">
        <v>959</v>
      </c>
      <c r="D156" s="10" t="s">
        <v>80</v>
      </c>
      <c r="E156" s="9" t="s">
        <v>311</v>
      </c>
      <c r="F156" s="9" t="s">
        <v>312</v>
      </c>
      <c r="G156" s="9" t="s">
        <v>313</v>
      </c>
      <c r="H156" s="12">
        <v>0.9</v>
      </c>
      <c r="I156" s="13">
        <v>100000</v>
      </c>
      <c r="J156" s="13">
        <f t="shared" si="9"/>
        <v>90000</v>
      </c>
      <c r="K156" s="7">
        <v>90000</v>
      </c>
      <c r="L156" s="7">
        <v>2000</v>
      </c>
      <c r="M156" s="29">
        <f t="shared" si="8"/>
        <v>92000</v>
      </c>
    </row>
    <row r="157" spans="1:13">
      <c r="A157" s="14">
        <v>156</v>
      </c>
      <c r="B157" s="8" t="s">
        <v>703</v>
      </c>
      <c r="C157" s="9" t="s">
        <v>958</v>
      </c>
      <c r="D157" s="10" t="s">
        <v>314</v>
      </c>
      <c r="E157" s="9" t="s">
        <v>249</v>
      </c>
      <c r="F157" s="9" t="s">
        <v>315</v>
      </c>
      <c r="G157" s="9" t="s">
        <v>29</v>
      </c>
      <c r="H157" s="12">
        <v>0.8</v>
      </c>
      <c r="I157" s="13">
        <v>120000</v>
      </c>
      <c r="J157" s="13">
        <v>120000</v>
      </c>
      <c r="K157" s="7">
        <v>120000</v>
      </c>
      <c r="L157" s="7">
        <v>8737</v>
      </c>
      <c r="M157" s="29">
        <f t="shared" si="8"/>
        <v>128737</v>
      </c>
    </row>
    <row r="158" spans="1:13">
      <c r="A158" s="14">
        <v>157</v>
      </c>
      <c r="B158" s="8" t="s">
        <v>702</v>
      </c>
      <c r="C158" s="9" t="s">
        <v>957</v>
      </c>
      <c r="D158" s="10" t="s">
        <v>640</v>
      </c>
      <c r="E158" s="9" t="s">
        <v>1145</v>
      </c>
      <c r="F158" s="9" t="s">
        <v>316</v>
      </c>
      <c r="G158" s="9" t="s">
        <v>65</v>
      </c>
      <c r="H158" s="12">
        <v>0.130935</v>
      </c>
      <c r="I158" s="13">
        <v>100000</v>
      </c>
      <c r="J158" s="13">
        <f>ROUND(H158*I158,0)</f>
        <v>13094</v>
      </c>
      <c r="K158" s="7">
        <v>13500</v>
      </c>
      <c r="L158" s="7">
        <v>14643</v>
      </c>
      <c r="M158" s="29">
        <f t="shared" si="8"/>
        <v>28143</v>
      </c>
    </row>
    <row r="159" spans="1:13">
      <c r="A159" s="14">
        <v>158</v>
      </c>
      <c r="B159" s="8" t="s">
        <v>1163</v>
      </c>
      <c r="C159" s="9" t="s">
        <v>956</v>
      </c>
      <c r="D159" s="10" t="s">
        <v>1164</v>
      </c>
      <c r="E159" s="9" t="s">
        <v>88</v>
      </c>
      <c r="F159" s="9" t="s">
        <v>317</v>
      </c>
      <c r="G159" s="9" t="s">
        <v>318</v>
      </c>
      <c r="H159" s="12">
        <v>0.9</v>
      </c>
      <c r="I159" s="13">
        <v>100000</v>
      </c>
      <c r="J159" s="13">
        <f>ROUND(H159*I159,0)</f>
        <v>90000</v>
      </c>
      <c r="K159" s="7">
        <v>90000</v>
      </c>
      <c r="L159" s="7">
        <v>33745</v>
      </c>
      <c r="M159" s="29">
        <f t="shared" si="8"/>
        <v>123745</v>
      </c>
    </row>
    <row r="160" spans="1:13">
      <c r="A160" s="14">
        <v>159</v>
      </c>
      <c r="B160" s="8" t="s">
        <v>701</v>
      </c>
      <c r="C160" s="9" t="s">
        <v>955</v>
      </c>
      <c r="D160" s="10" t="s">
        <v>35</v>
      </c>
      <c r="E160" s="9" t="s">
        <v>3</v>
      </c>
      <c r="F160" s="9" t="s">
        <v>319</v>
      </c>
      <c r="G160" s="9" t="s">
        <v>43</v>
      </c>
      <c r="H160" s="12">
        <v>0.5</v>
      </c>
      <c r="I160" s="13">
        <v>100000</v>
      </c>
      <c r="J160" s="13">
        <f>ROUND(H160*I160,0)</f>
        <v>50000</v>
      </c>
      <c r="K160" s="7">
        <v>50000</v>
      </c>
      <c r="L160" s="7">
        <v>93218</v>
      </c>
      <c r="M160" s="29">
        <f t="shared" si="8"/>
        <v>143218</v>
      </c>
    </row>
    <row r="161" spans="1:13">
      <c r="A161" s="14">
        <v>160</v>
      </c>
      <c r="B161" s="8" t="s">
        <v>700</v>
      </c>
      <c r="C161" s="9" t="s">
        <v>954</v>
      </c>
      <c r="D161" s="10" t="s">
        <v>320</v>
      </c>
      <c r="E161" s="9" t="s">
        <v>225</v>
      </c>
      <c r="F161" s="9" t="s">
        <v>214</v>
      </c>
      <c r="G161" s="9" t="s">
        <v>214</v>
      </c>
      <c r="H161" s="12">
        <v>0.55000000000000004</v>
      </c>
      <c r="I161" s="13">
        <v>120000</v>
      </c>
      <c r="J161" s="13">
        <v>120000</v>
      </c>
      <c r="K161" s="7">
        <v>120000</v>
      </c>
      <c r="L161" s="7">
        <v>0</v>
      </c>
      <c r="M161" s="29">
        <f t="shared" si="8"/>
        <v>120000</v>
      </c>
    </row>
    <row r="162" spans="1:13">
      <c r="A162" s="14">
        <v>161</v>
      </c>
      <c r="B162" s="8" t="s">
        <v>699</v>
      </c>
      <c r="C162" s="9" t="s">
        <v>953</v>
      </c>
      <c r="D162" s="10" t="s">
        <v>80</v>
      </c>
      <c r="E162" s="9" t="s">
        <v>3</v>
      </c>
      <c r="F162" s="9" t="s">
        <v>55</v>
      </c>
      <c r="G162" s="9" t="s">
        <v>43</v>
      </c>
      <c r="H162" s="12">
        <v>0.76</v>
      </c>
      <c r="I162" s="13">
        <v>100000</v>
      </c>
      <c r="J162" s="13">
        <f>ROUND(H162*I162,0)</f>
        <v>76000</v>
      </c>
      <c r="K162" s="7">
        <v>76402</v>
      </c>
      <c r="L162" s="7">
        <v>7110</v>
      </c>
      <c r="M162" s="29">
        <f t="shared" si="8"/>
        <v>83512</v>
      </c>
    </row>
    <row r="163" spans="1:13">
      <c r="A163" s="14">
        <v>162</v>
      </c>
      <c r="B163" s="8" t="s">
        <v>698</v>
      </c>
      <c r="C163" s="9" t="s">
        <v>952</v>
      </c>
      <c r="D163" s="10" t="s">
        <v>80</v>
      </c>
      <c r="E163" s="9" t="s">
        <v>3</v>
      </c>
      <c r="F163" s="9" t="s">
        <v>321</v>
      </c>
      <c r="G163" s="9" t="s">
        <v>132</v>
      </c>
      <c r="H163" s="12">
        <v>0.53</v>
      </c>
      <c r="I163" s="13">
        <v>100000</v>
      </c>
      <c r="J163" s="13">
        <f>ROUND(H163*I163,0)</f>
        <v>53000</v>
      </c>
      <c r="K163" s="7">
        <v>53000</v>
      </c>
      <c r="L163" s="7">
        <v>0</v>
      </c>
      <c r="M163" s="29">
        <f t="shared" si="8"/>
        <v>53000</v>
      </c>
    </row>
    <row r="164" spans="1:13">
      <c r="A164" s="14">
        <v>163</v>
      </c>
      <c r="B164" s="8" t="s">
        <v>697</v>
      </c>
      <c r="C164" s="9" t="s">
        <v>951</v>
      </c>
      <c r="D164" s="10" t="s">
        <v>322</v>
      </c>
      <c r="E164" s="9" t="s">
        <v>169</v>
      </c>
      <c r="F164" s="9" t="s">
        <v>323</v>
      </c>
      <c r="G164" s="9" t="s">
        <v>195</v>
      </c>
      <c r="H164" s="12">
        <v>7.6E-3</v>
      </c>
      <c r="I164" s="13">
        <v>200000</v>
      </c>
      <c r="J164" s="13">
        <v>200000</v>
      </c>
      <c r="K164" s="7">
        <v>250000</v>
      </c>
      <c r="L164" s="7">
        <v>51384</v>
      </c>
      <c r="M164" s="29">
        <f t="shared" si="8"/>
        <v>301384</v>
      </c>
    </row>
    <row r="165" spans="1:13">
      <c r="A165" s="14">
        <v>164</v>
      </c>
      <c r="B165" s="8" t="s">
        <v>1056</v>
      </c>
      <c r="C165" s="9" t="s">
        <v>950</v>
      </c>
      <c r="D165" s="10" t="s">
        <v>129</v>
      </c>
      <c r="E165" s="9" t="s">
        <v>324</v>
      </c>
      <c r="F165" s="9" t="s">
        <v>325</v>
      </c>
      <c r="G165" s="9" t="s">
        <v>326</v>
      </c>
      <c r="H165" s="12">
        <v>0.11</v>
      </c>
      <c r="I165" s="13">
        <v>100000</v>
      </c>
      <c r="J165" s="13">
        <f>ROUND(H165*I165,0)</f>
        <v>11000</v>
      </c>
      <c r="K165" s="7">
        <v>11415</v>
      </c>
      <c r="L165" s="7">
        <v>30245</v>
      </c>
      <c r="M165" s="29">
        <f t="shared" si="8"/>
        <v>41660</v>
      </c>
    </row>
    <row r="166" spans="1:13">
      <c r="A166" s="14">
        <v>165</v>
      </c>
      <c r="B166" s="8" t="s">
        <v>1055</v>
      </c>
      <c r="C166" s="9" t="s">
        <v>949</v>
      </c>
      <c r="D166" s="10" t="s">
        <v>159</v>
      </c>
      <c r="E166" s="9" t="s">
        <v>194</v>
      </c>
      <c r="F166" s="9" t="s">
        <v>327</v>
      </c>
      <c r="G166" s="9" t="s">
        <v>328</v>
      </c>
      <c r="H166" s="12">
        <v>4.0000000000000001E-3</v>
      </c>
      <c r="I166" s="13">
        <v>100000</v>
      </c>
      <c r="J166" s="13">
        <f>ROUND(H166*I166,0)</f>
        <v>400</v>
      </c>
      <c r="K166" s="7">
        <v>400</v>
      </c>
      <c r="L166" s="7">
        <v>18563</v>
      </c>
      <c r="M166" s="29">
        <f t="shared" si="8"/>
        <v>18963</v>
      </c>
    </row>
    <row r="167" spans="1:13">
      <c r="A167" s="14">
        <v>166</v>
      </c>
      <c r="B167" s="8" t="s">
        <v>696</v>
      </c>
      <c r="C167" s="9" t="s">
        <v>948</v>
      </c>
      <c r="D167" s="10" t="s">
        <v>46</v>
      </c>
      <c r="E167" s="9" t="s">
        <v>180</v>
      </c>
      <c r="F167" s="9" t="s">
        <v>329</v>
      </c>
      <c r="G167" s="9" t="s">
        <v>202</v>
      </c>
      <c r="H167" s="12">
        <v>0.75</v>
      </c>
      <c r="I167" s="13">
        <v>200000</v>
      </c>
      <c r="J167" s="13">
        <v>200000</v>
      </c>
      <c r="K167" s="7">
        <v>200000</v>
      </c>
      <c r="L167" s="7">
        <v>3753611</v>
      </c>
      <c r="M167" s="29">
        <f t="shared" si="8"/>
        <v>3953611</v>
      </c>
    </row>
    <row r="168" spans="1:13">
      <c r="A168" s="14">
        <v>167</v>
      </c>
      <c r="B168" s="8" t="s">
        <v>827</v>
      </c>
      <c r="C168" s="9" t="s">
        <v>947</v>
      </c>
      <c r="D168" s="10" t="s">
        <v>216</v>
      </c>
      <c r="E168" s="9" t="s">
        <v>3</v>
      </c>
      <c r="F168" s="9" t="s">
        <v>330</v>
      </c>
      <c r="G168" s="9" t="s">
        <v>16</v>
      </c>
      <c r="H168" s="12">
        <v>0.33</v>
      </c>
      <c r="I168" s="13">
        <v>100000</v>
      </c>
      <c r="J168" s="13">
        <f>ROUND(H168*I168,0)</f>
        <v>33000</v>
      </c>
      <c r="K168" s="7">
        <v>34375</v>
      </c>
      <c r="L168" s="7">
        <v>0</v>
      </c>
      <c r="M168" s="29">
        <f t="shared" si="8"/>
        <v>34375</v>
      </c>
    </row>
    <row r="169" spans="1:13">
      <c r="A169" s="14">
        <v>168</v>
      </c>
      <c r="B169" s="8" t="s">
        <v>1152</v>
      </c>
      <c r="C169" s="9" t="s">
        <v>331</v>
      </c>
      <c r="D169" s="10" t="s">
        <v>60</v>
      </c>
      <c r="E169" s="9" t="s">
        <v>332</v>
      </c>
      <c r="F169" s="9" t="s">
        <v>333</v>
      </c>
      <c r="G169" s="9" t="s">
        <v>1087</v>
      </c>
      <c r="H169" s="13">
        <v>1.125</v>
      </c>
      <c r="I169" s="13">
        <v>100000</v>
      </c>
      <c r="J169" s="13">
        <f>ROUND(H169*I169,0)</f>
        <v>112500</v>
      </c>
      <c r="K169" s="7">
        <v>112500</v>
      </c>
      <c r="L169" s="7">
        <v>148794</v>
      </c>
      <c r="M169" s="29">
        <f t="shared" si="8"/>
        <v>261294</v>
      </c>
    </row>
    <row r="170" spans="1:13">
      <c r="A170" s="14">
        <v>169</v>
      </c>
      <c r="B170" s="8" t="s">
        <v>695</v>
      </c>
      <c r="C170" s="9" t="s">
        <v>334</v>
      </c>
      <c r="D170" s="10" t="s">
        <v>159</v>
      </c>
      <c r="E170" s="9" t="s">
        <v>124</v>
      </c>
      <c r="F170" s="9" t="s">
        <v>335</v>
      </c>
      <c r="G170" s="9" t="s">
        <v>182</v>
      </c>
      <c r="H170" s="12">
        <v>3.5999999999999999E-3</v>
      </c>
      <c r="I170" s="13">
        <v>120000</v>
      </c>
      <c r="J170" s="13">
        <v>120000</v>
      </c>
      <c r="K170" s="7">
        <v>120000</v>
      </c>
      <c r="L170" s="7">
        <v>1167994</v>
      </c>
      <c r="M170" s="29">
        <f t="shared" si="8"/>
        <v>1287994</v>
      </c>
    </row>
    <row r="171" spans="1:13">
      <c r="A171" s="14">
        <v>170</v>
      </c>
      <c r="B171" s="8" t="s">
        <v>694</v>
      </c>
      <c r="C171" s="9" t="s">
        <v>945</v>
      </c>
      <c r="D171" s="10" t="s">
        <v>216</v>
      </c>
      <c r="E171" s="9" t="s">
        <v>70</v>
      </c>
      <c r="F171" s="9" t="s">
        <v>336</v>
      </c>
      <c r="G171" s="9" t="s">
        <v>309</v>
      </c>
      <c r="H171" s="12">
        <v>2.5000000000000001E-2</v>
      </c>
      <c r="I171" s="13">
        <v>100000</v>
      </c>
      <c r="J171" s="13">
        <f>ROUND(H171*I171,0)</f>
        <v>2500</v>
      </c>
      <c r="K171" s="7">
        <v>2500</v>
      </c>
      <c r="L171" s="7">
        <v>715</v>
      </c>
      <c r="M171" s="29">
        <f t="shared" si="8"/>
        <v>3215</v>
      </c>
    </row>
    <row r="172" spans="1:13">
      <c r="A172" s="14">
        <v>171</v>
      </c>
      <c r="B172" s="8" t="s">
        <v>694</v>
      </c>
      <c r="C172" s="9" t="s">
        <v>945</v>
      </c>
      <c r="D172" s="10" t="s">
        <v>337</v>
      </c>
      <c r="E172" s="9" t="s">
        <v>70</v>
      </c>
      <c r="F172" s="9" t="s">
        <v>338</v>
      </c>
      <c r="G172" s="9" t="s">
        <v>65</v>
      </c>
      <c r="H172" s="12">
        <v>1.0022E-2</v>
      </c>
      <c r="I172" s="13">
        <v>100000</v>
      </c>
      <c r="J172" s="13">
        <f>ROUND(H172*I172,0)</f>
        <v>1002</v>
      </c>
      <c r="K172" s="7">
        <v>1002</v>
      </c>
      <c r="L172" s="7">
        <v>708</v>
      </c>
      <c r="M172" s="29">
        <f t="shared" si="8"/>
        <v>1710</v>
      </c>
    </row>
    <row r="173" spans="1:13">
      <c r="A173" s="14">
        <v>172</v>
      </c>
      <c r="B173" s="8" t="s">
        <v>694</v>
      </c>
      <c r="C173" s="9" t="s">
        <v>945</v>
      </c>
      <c r="D173" s="10" t="s">
        <v>339</v>
      </c>
      <c r="E173" s="9" t="s">
        <v>70</v>
      </c>
      <c r="F173" s="9" t="s">
        <v>340</v>
      </c>
      <c r="G173" s="9" t="s">
        <v>69</v>
      </c>
      <c r="H173" s="12">
        <v>8.6379999999999998E-2</v>
      </c>
      <c r="I173" s="13">
        <v>100000</v>
      </c>
      <c r="J173" s="13">
        <f>ROUND(H173*I173,0)</f>
        <v>8638</v>
      </c>
      <c r="K173" s="7">
        <v>8638</v>
      </c>
      <c r="L173" s="7">
        <v>34403</v>
      </c>
      <c r="M173" s="29">
        <f t="shared" si="8"/>
        <v>43041</v>
      </c>
    </row>
    <row r="174" spans="1:13">
      <c r="A174" s="14">
        <v>173</v>
      </c>
      <c r="B174" s="8" t="s">
        <v>694</v>
      </c>
      <c r="C174" s="9" t="s">
        <v>945</v>
      </c>
      <c r="D174" s="10" t="s">
        <v>341</v>
      </c>
      <c r="E174" s="9" t="s">
        <v>70</v>
      </c>
      <c r="F174" s="9" t="s">
        <v>342</v>
      </c>
      <c r="G174" s="9" t="s">
        <v>92</v>
      </c>
      <c r="H174" s="12">
        <v>9.0259000000000006E-2</v>
      </c>
      <c r="I174" s="13">
        <v>100000</v>
      </c>
      <c r="J174" s="13">
        <f>ROUND(H174*I174,0)</f>
        <v>9026</v>
      </c>
      <c r="K174" s="7">
        <v>9026</v>
      </c>
      <c r="L174" s="7">
        <v>951</v>
      </c>
      <c r="M174" s="29">
        <f t="shared" si="8"/>
        <v>9977</v>
      </c>
    </row>
    <row r="175" spans="1:13">
      <c r="A175" s="14">
        <v>174</v>
      </c>
      <c r="B175" s="8" t="s">
        <v>693</v>
      </c>
      <c r="C175" s="9" t="s">
        <v>946</v>
      </c>
      <c r="D175" s="10" t="s">
        <v>80</v>
      </c>
      <c r="E175" s="9" t="s">
        <v>3</v>
      </c>
      <c r="F175" s="9" t="s">
        <v>343</v>
      </c>
      <c r="G175" s="9" t="s">
        <v>90</v>
      </c>
      <c r="H175" s="12">
        <v>9.5000000000000001E-2</v>
      </c>
      <c r="I175" s="13">
        <v>100000</v>
      </c>
      <c r="J175" s="13">
        <f>ROUND(H175*I175,0)</f>
        <v>9500</v>
      </c>
      <c r="K175" s="7">
        <v>9500</v>
      </c>
      <c r="L175" s="7">
        <v>61332</v>
      </c>
      <c r="M175" s="29">
        <f t="shared" si="8"/>
        <v>70832</v>
      </c>
    </row>
    <row r="176" spans="1:13">
      <c r="A176" s="14">
        <v>175</v>
      </c>
      <c r="B176" s="8" t="s">
        <v>692</v>
      </c>
      <c r="C176" s="9" t="s">
        <v>344</v>
      </c>
      <c r="D176" s="10" t="s">
        <v>254</v>
      </c>
      <c r="E176" s="9" t="s">
        <v>124</v>
      </c>
      <c r="F176" s="9" t="s">
        <v>345</v>
      </c>
      <c r="G176" s="9" t="s">
        <v>346</v>
      </c>
      <c r="H176" s="12">
        <v>0.7</v>
      </c>
      <c r="I176" s="13">
        <v>120000</v>
      </c>
      <c r="J176" s="13">
        <v>120000</v>
      </c>
      <c r="K176" s="7">
        <v>120000</v>
      </c>
      <c r="L176" s="7">
        <v>1393896</v>
      </c>
      <c r="M176" s="29">
        <f t="shared" si="8"/>
        <v>1513896</v>
      </c>
    </row>
    <row r="177" spans="1:13">
      <c r="A177" s="14">
        <v>176</v>
      </c>
      <c r="B177" s="8" t="s">
        <v>692</v>
      </c>
      <c r="C177" s="9" t="s">
        <v>344</v>
      </c>
      <c r="D177" s="10" t="s">
        <v>159</v>
      </c>
      <c r="E177" s="9" t="s">
        <v>169</v>
      </c>
      <c r="F177" s="9" t="s">
        <v>347</v>
      </c>
      <c r="G177" s="9" t="s">
        <v>346</v>
      </c>
      <c r="H177" s="12">
        <v>0.99</v>
      </c>
      <c r="I177" s="13">
        <v>200000</v>
      </c>
      <c r="J177" s="13">
        <v>200000</v>
      </c>
      <c r="K177" s="7">
        <v>200805</v>
      </c>
      <c r="L177" s="7">
        <v>41584</v>
      </c>
      <c r="M177" s="29">
        <f t="shared" si="8"/>
        <v>242389</v>
      </c>
    </row>
    <row r="178" spans="1:13">
      <c r="A178" s="14">
        <v>177</v>
      </c>
      <c r="B178" s="8" t="s">
        <v>691</v>
      </c>
      <c r="C178" s="9" t="s">
        <v>944</v>
      </c>
      <c r="D178" s="10" t="s">
        <v>348</v>
      </c>
      <c r="E178" s="9" t="s">
        <v>225</v>
      </c>
      <c r="F178" s="9" t="s">
        <v>349</v>
      </c>
      <c r="G178" s="9" t="s">
        <v>29</v>
      </c>
      <c r="H178" s="12">
        <v>0.01</v>
      </c>
      <c r="I178" s="13">
        <v>120000</v>
      </c>
      <c r="J178" s="13">
        <v>120000</v>
      </c>
      <c r="K178" s="7">
        <v>120000</v>
      </c>
      <c r="L178" s="7">
        <v>0</v>
      </c>
      <c r="M178" s="29">
        <f t="shared" si="8"/>
        <v>120000</v>
      </c>
    </row>
    <row r="179" spans="1:13">
      <c r="A179" s="14">
        <v>178</v>
      </c>
      <c r="B179" s="8" t="s">
        <v>690</v>
      </c>
      <c r="C179" s="9" t="s">
        <v>943</v>
      </c>
      <c r="D179" s="10" t="s">
        <v>265</v>
      </c>
      <c r="E179" s="9" t="s">
        <v>3</v>
      </c>
      <c r="F179" s="9" t="s">
        <v>350</v>
      </c>
      <c r="G179" s="9" t="s">
        <v>118</v>
      </c>
      <c r="H179" s="12">
        <v>0.08</v>
      </c>
      <c r="I179" s="13">
        <v>100000</v>
      </c>
      <c r="J179" s="13">
        <f>ROUND(H179*I179,0)</f>
        <v>8000</v>
      </c>
      <c r="K179" s="7">
        <v>8000</v>
      </c>
      <c r="L179" s="7">
        <v>21471</v>
      </c>
      <c r="M179" s="29">
        <f t="shared" si="8"/>
        <v>29471</v>
      </c>
    </row>
    <row r="180" spans="1:13">
      <c r="A180" s="14">
        <v>179</v>
      </c>
      <c r="B180" s="8" t="s">
        <v>1169</v>
      </c>
      <c r="C180" s="9" t="s">
        <v>942</v>
      </c>
      <c r="D180" s="10" t="s">
        <v>265</v>
      </c>
      <c r="E180" s="9" t="s">
        <v>3</v>
      </c>
      <c r="F180" s="9" t="s">
        <v>351</v>
      </c>
      <c r="G180" s="9" t="s">
        <v>147</v>
      </c>
      <c r="H180" s="12">
        <v>0.25</v>
      </c>
      <c r="I180" s="13">
        <v>100000</v>
      </c>
      <c r="J180" s="13">
        <f>ROUND(H180*I180,0)</f>
        <v>25000</v>
      </c>
      <c r="K180" s="7">
        <v>25000</v>
      </c>
      <c r="L180" s="7">
        <v>8600</v>
      </c>
      <c r="M180" s="29">
        <f t="shared" si="8"/>
        <v>33600</v>
      </c>
    </row>
    <row r="181" spans="1:13">
      <c r="A181" s="14">
        <v>180</v>
      </c>
      <c r="B181" s="8" t="s">
        <v>1054</v>
      </c>
      <c r="C181" s="9" t="s">
        <v>941</v>
      </c>
      <c r="D181" s="10" t="s">
        <v>352</v>
      </c>
      <c r="E181" s="9" t="s">
        <v>3</v>
      </c>
      <c r="F181" s="9" t="s">
        <v>353</v>
      </c>
      <c r="G181" s="9" t="s">
        <v>118</v>
      </c>
      <c r="H181" s="12">
        <v>0.21</v>
      </c>
      <c r="I181" s="13">
        <v>100000</v>
      </c>
      <c r="J181" s="13">
        <f>ROUND(H181*I181,0)</f>
        <v>21000</v>
      </c>
      <c r="K181" s="7">
        <v>21000</v>
      </c>
      <c r="L181" s="7">
        <v>580892</v>
      </c>
      <c r="M181" s="29">
        <f t="shared" si="8"/>
        <v>601892</v>
      </c>
    </row>
    <row r="182" spans="1:13">
      <c r="A182" s="14">
        <v>181</v>
      </c>
      <c r="B182" s="8" t="s">
        <v>689</v>
      </c>
      <c r="C182" s="9" t="s">
        <v>940</v>
      </c>
      <c r="D182" s="10" t="s">
        <v>354</v>
      </c>
      <c r="E182" s="9" t="s">
        <v>169</v>
      </c>
      <c r="F182" s="9" t="s">
        <v>298</v>
      </c>
      <c r="G182" s="9" t="s">
        <v>111</v>
      </c>
      <c r="H182" s="12">
        <v>8.0000000000000002E-3</v>
      </c>
      <c r="I182" s="13">
        <v>200000</v>
      </c>
      <c r="J182" s="13">
        <v>200000</v>
      </c>
      <c r="K182" s="7">
        <v>200000</v>
      </c>
      <c r="L182" s="7">
        <v>369024</v>
      </c>
      <c r="M182" s="29">
        <f t="shared" si="8"/>
        <v>569024</v>
      </c>
    </row>
    <row r="183" spans="1:13">
      <c r="A183" s="14">
        <v>182</v>
      </c>
      <c r="B183" s="8" t="s">
        <v>689</v>
      </c>
      <c r="C183" s="9" t="s">
        <v>940</v>
      </c>
      <c r="D183" s="10" t="s">
        <v>354</v>
      </c>
      <c r="E183" s="9" t="s">
        <v>169</v>
      </c>
      <c r="F183" s="9" t="s">
        <v>355</v>
      </c>
      <c r="G183" s="9" t="s">
        <v>111</v>
      </c>
      <c r="H183" s="12">
        <v>0.06</v>
      </c>
      <c r="I183" s="13">
        <v>200000</v>
      </c>
      <c r="J183" s="13">
        <v>200000</v>
      </c>
      <c r="K183" s="7">
        <v>200000</v>
      </c>
      <c r="L183" s="7">
        <v>460728</v>
      </c>
      <c r="M183" s="29">
        <f t="shared" si="8"/>
        <v>660728</v>
      </c>
    </row>
    <row r="184" spans="1:13">
      <c r="A184" s="14">
        <v>183</v>
      </c>
      <c r="B184" s="8" t="s">
        <v>688</v>
      </c>
      <c r="C184" s="9" t="s">
        <v>939</v>
      </c>
      <c r="D184" s="10" t="s">
        <v>356</v>
      </c>
      <c r="E184" s="9" t="s">
        <v>357</v>
      </c>
      <c r="F184" s="9" t="s">
        <v>358</v>
      </c>
      <c r="G184" s="9" t="s">
        <v>16</v>
      </c>
      <c r="H184" s="12">
        <v>1E-3</v>
      </c>
      <c r="I184" s="13">
        <v>120000</v>
      </c>
      <c r="J184" s="13">
        <v>120000</v>
      </c>
      <c r="K184" s="7">
        <v>120000</v>
      </c>
      <c r="L184" s="7">
        <v>417625</v>
      </c>
      <c r="M184" s="29">
        <f t="shared" si="8"/>
        <v>537625</v>
      </c>
    </row>
    <row r="185" spans="1:13">
      <c r="A185" s="14">
        <v>184</v>
      </c>
      <c r="B185" s="8" t="s">
        <v>688</v>
      </c>
      <c r="C185" s="9" t="s">
        <v>939</v>
      </c>
      <c r="D185" s="10">
        <v>43829</v>
      </c>
      <c r="E185" s="9" t="s">
        <v>164</v>
      </c>
      <c r="F185" s="9" t="s">
        <v>1123</v>
      </c>
      <c r="G185" s="9" t="s">
        <v>16</v>
      </c>
      <c r="H185" s="12">
        <v>2.5132000000000002E-2</v>
      </c>
      <c r="I185" s="13">
        <v>120000</v>
      </c>
      <c r="J185" s="13">
        <v>120000</v>
      </c>
      <c r="K185" s="7"/>
      <c r="L185" s="7">
        <v>0</v>
      </c>
      <c r="M185" s="29">
        <f t="shared" si="8"/>
        <v>0</v>
      </c>
    </row>
    <row r="186" spans="1:13">
      <c r="A186" s="14">
        <v>185</v>
      </c>
      <c r="B186" s="8" t="s">
        <v>687</v>
      </c>
      <c r="C186" s="9" t="s">
        <v>938</v>
      </c>
      <c r="D186" s="10" t="s">
        <v>356</v>
      </c>
      <c r="E186" s="9" t="s">
        <v>124</v>
      </c>
      <c r="F186" s="9" t="s">
        <v>359</v>
      </c>
      <c r="G186" s="9" t="s">
        <v>132</v>
      </c>
      <c r="H186" s="12">
        <v>2E-3</v>
      </c>
      <c r="I186" s="13">
        <v>120000</v>
      </c>
      <c r="J186" s="13">
        <v>120000</v>
      </c>
      <c r="K186" s="7">
        <v>120000</v>
      </c>
      <c r="L186" s="7">
        <v>4706</v>
      </c>
      <c r="M186" s="29">
        <f t="shared" si="8"/>
        <v>124706</v>
      </c>
    </row>
    <row r="187" spans="1:13">
      <c r="A187" s="14">
        <v>186</v>
      </c>
      <c r="B187" s="8" t="s">
        <v>1052</v>
      </c>
      <c r="C187" s="9" t="s">
        <v>937</v>
      </c>
      <c r="D187" s="10">
        <v>42138</v>
      </c>
      <c r="E187" s="9" t="s">
        <v>360</v>
      </c>
      <c r="F187" s="9" t="s">
        <v>361</v>
      </c>
      <c r="G187" s="9" t="s">
        <v>137</v>
      </c>
      <c r="H187" s="12">
        <v>3.329E-2</v>
      </c>
      <c r="I187" s="13">
        <v>100000</v>
      </c>
      <c r="J187" s="13">
        <f t="shared" ref="J187:J206" si="10">ROUND(H187*I187,0)</f>
        <v>3329</v>
      </c>
      <c r="K187" s="7">
        <v>3330</v>
      </c>
      <c r="L187" s="7">
        <v>67860</v>
      </c>
      <c r="M187" s="29">
        <f t="shared" si="8"/>
        <v>71190</v>
      </c>
    </row>
    <row r="188" spans="1:13">
      <c r="A188" s="14">
        <v>187</v>
      </c>
      <c r="B188" s="8" t="s">
        <v>686</v>
      </c>
      <c r="C188" s="9" t="s">
        <v>936</v>
      </c>
      <c r="D188" s="10" t="s">
        <v>362</v>
      </c>
      <c r="E188" s="9" t="s">
        <v>253</v>
      </c>
      <c r="F188" s="9" t="s">
        <v>363</v>
      </c>
      <c r="G188" s="9" t="s">
        <v>65</v>
      </c>
      <c r="H188" s="12">
        <v>0.71</v>
      </c>
      <c r="I188" s="13">
        <v>100000</v>
      </c>
      <c r="J188" s="13">
        <f t="shared" si="10"/>
        <v>71000</v>
      </c>
      <c r="K188" s="7">
        <v>71913</v>
      </c>
      <c r="L188" s="7">
        <v>0</v>
      </c>
      <c r="M188" s="29">
        <f t="shared" si="8"/>
        <v>71913</v>
      </c>
    </row>
    <row r="189" spans="1:13">
      <c r="A189" s="14">
        <v>188</v>
      </c>
      <c r="B189" s="8" t="s">
        <v>686</v>
      </c>
      <c r="C189" s="9" t="s">
        <v>936</v>
      </c>
      <c r="D189" s="10" t="s">
        <v>364</v>
      </c>
      <c r="E189" s="9" t="s">
        <v>253</v>
      </c>
      <c r="F189" s="9" t="s">
        <v>365</v>
      </c>
      <c r="G189" s="9" t="s">
        <v>65</v>
      </c>
      <c r="H189" s="12">
        <v>0.29125499999999999</v>
      </c>
      <c r="I189" s="13">
        <v>100000</v>
      </c>
      <c r="J189" s="13">
        <f t="shared" si="10"/>
        <v>29126</v>
      </c>
      <c r="K189" s="7">
        <v>29126</v>
      </c>
      <c r="L189" s="7">
        <v>3086</v>
      </c>
      <c r="M189" s="29">
        <f t="shared" si="8"/>
        <v>32212</v>
      </c>
    </row>
    <row r="190" spans="1:13">
      <c r="A190" s="14">
        <v>189</v>
      </c>
      <c r="B190" s="8" t="s">
        <v>685</v>
      </c>
      <c r="C190" s="9" t="s">
        <v>935</v>
      </c>
      <c r="D190" s="10" t="s">
        <v>366</v>
      </c>
      <c r="E190" s="9" t="s">
        <v>3</v>
      </c>
      <c r="F190" s="9" t="s">
        <v>367</v>
      </c>
      <c r="G190" s="9" t="s">
        <v>38</v>
      </c>
      <c r="H190" s="12">
        <v>7.0000000000000007E-2</v>
      </c>
      <c r="I190" s="13">
        <v>100000</v>
      </c>
      <c r="J190" s="13">
        <f t="shared" si="10"/>
        <v>7000</v>
      </c>
      <c r="K190" s="7">
        <v>7000</v>
      </c>
      <c r="L190" s="7">
        <v>47646</v>
      </c>
      <c r="M190" s="29">
        <f t="shared" si="8"/>
        <v>54646</v>
      </c>
    </row>
    <row r="191" spans="1:13">
      <c r="A191" s="14">
        <v>190</v>
      </c>
      <c r="B191" s="8" t="s">
        <v>684</v>
      </c>
      <c r="C191" s="9" t="s">
        <v>934</v>
      </c>
      <c r="D191" s="10" t="s">
        <v>366</v>
      </c>
      <c r="E191" s="9" t="s">
        <v>194</v>
      </c>
      <c r="F191" s="9" t="s">
        <v>368</v>
      </c>
      <c r="G191" s="9" t="s">
        <v>195</v>
      </c>
      <c r="H191" s="12">
        <v>0.15</v>
      </c>
      <c r="I191" s="13">
        <v>100000</v>
      </c>
      <c r="J191" s="13">
        <f t="shared" si="10"/>
        <v>15000</v>
      </c>
      <c r="K191" s="7"/>
      <c r="L191" s="7">
        <v>154979</v>
      </c>
      <c r="M191" s="29">
        <f t="shared" si="8"/>
        <v>154979</v>
      </c>
    </row>
    <row r="192" spans="1:13">
      <c r="A192" s="14">
        <v>191</v>
      </c>
      <c r="B192" s="8" t="s">
        <v>683</v>
      </c>
      <c r="C192" s="8" t="s">
        <v>933</v>
      </c>
      <c r="D192" s="10" t="s">
        <v>362</v>
      </c>
      <c r="E192" s="8" t="s">
        <v>88</v>
      </c>
      <c r="F192" s="8" t="s">
        <v>369</v>
      </c>
      <c r="G192" s="8" t="s">
        <v>69</v>
      </c>
      <c r="H192" s="12">
        <v>3.9820000000000002</v>
      </c>
      <c r="I192" s="13">
        <v>100000</v>
      </c>
      <c r="J192" s="13">
        <f t="shared" si="10"/>
        <v>398200</v>
      </c>
      <c r="K192" s="7">
        <v>398200</v>
      </c>
      <c r="L192" s="7">
        <v>8650</v>
      </c>
      <c r="M192" s="29">
        <f t="shared" si="8"/>
        <v>406850</v>
      </c>
    </row>
    <row r="193" spans="1:13">
      <c r="A193" s="14">
        <v>192</v>
      </c>
      <c r="B193" s="8" t="s">
        <v>682</v>
      </c>
      <c r="C193" s="8" t="s">
        <v>932</v>
      </c>
      <c r="D193" s="10" t="s">
        <v>362</v>
      </c>
      <c r="E193" s="8" t="s">
        <v>88</v>
      </c>
      <c r="F193" s="8" t="s">
        <v>370</v>
      </c>
      <c r="G193" s="8" t="s">
        <v>69</v>
      </c>
      <c r="H193" s="12">
        <v>1.8468800000000001</v>
      </c>
      <c r="I193" s="13">
        <v>100000</v>
      </c>
      <c r="J193" s="13">
        <f t="shared" si="10"/>
        <v>184688</v>
      </c>
      <c r="K193" s="7">
        <v>184688</v>
      </c>
      <c r="L193" s="7">
        <v>8535</v>
      </c>
      <c r="M193" s="29">
        <f t="shared" si="8"/>
        <v>193223</v>
      </c>
    </row>
    <row r="194" spans="1:13">
      <c r="A194" s="14">
        <v>193</v>
      </c>
      <c r="B194" s="8" t="s">
        <v>681</v>
      </c>
      <c r="C194" s="9" t="s">
        <v>371</v>
      </c>
      <c r="D194" s="10" t="s">
        <v>372</v>
      </c>
      <c r="E194" s="9" t="s">
        <v>194</v>
      </c>
      <c r="F194" s="9" t="s">
        <v>373</v>
      </c>
      <c r="G194" s="9" t="s">
        <v>326</v>
      </c>
      <c r="H194" s="12">
        <v>2.5692E-2</v>
      </c>
      <c r="I194" s="13">
        <v>100000</v>
      </c>
      <c r="J194" s="13">
        <f t="shared" si="10"/>
        <v>2569</v>
      </c>
      <c r="K194" s="7">
        <v>2570</v>
      </c>
      <c r="L194" s="7">
        <v>10907</v>
      </c>
      <c r="M194" s="29">
        <f t="shared" si="8"/>
        <v>13477</v>
      </c>
    </row>
    <row r="195" spans="1:13">
      <c r="A195" s="14">
        <v>194</v>
      </c>
      <c r="B195" s="8" t="s">
        <v>681</v>
      </c>
      <c r="C195" s="9" t="s">
        <v>374</v>
      </c>
      <c r="D195" s="10" t="s">
        <v>372</v>
      </c>
      <c r="E195" s="9" t="s">
        <v>194</v>
      </c>
      <c r="F195" s="9" t="s">
        <v>375</v>
      </c>
      <c r="G195" s="9" t="s">
        <v>90</v>
      </c>
      <c r="H195" s="12">
        <v>4.6723000000000001E-2</v>
      </c>
      <c r="I195" s="13">
        <v>100000</v>
      </c>
      <c r="J195" s="13">
        <f t="shared" si="10"/>
        <v>4672</v>
      </c>
      <c r="K195" s="7">
        <v>4675</v>
      </c>
      <c r="L195" s="7">
        <v>472686</v>
      </c>
      <c r="M195" s="29">
        <f t="shared" ref="M195:M258" si="11">SUM(K195:L195)</f>
        <v>477361</v>
      </c>
    </row>
    <row r="196" spans="1:13">
      <c r="A196" s="14">
        <v>195</v>
      </c>
      <c r="B196" s="8" t="s">
        <v>681</v>
      </c>
      <c r="C196" s="9" t="s">
        <v>374</v>
      </c>
      <c r="D196" s="10" t="s">
        <v>376</v>
      </c>
      <c r="E196" s="9" t="s">
        <v>3</v>
      </c>
      <c r="F196" s="9" t="s">
        <v>377</v>
      </c>
      <c r="G196" s="9" t="s">
        <v>75</v>
      </c>
      <c r="H196" s="12">
        <v>0.313498</v>
      </c>
      <c r="I196" s="13">
        <v>100000</v>
      </c>
      <c r="J196" s="13">
        <f t="shared" si="10"/>
        <v>31350</v>
      </c>
      <c r="K196" s="7">
        <v>31350</v>
      </c>
      <c r="L196" s="7">
        <v>13223</v>
      </c>
      <c r="M196" s="29">
        <f t="shared" si="11"/>
        <v>44573</v>
      </c>
    </row>
    <row r="197" spans="1:13">
      <c r="A197" s="14">
        <v>196</v>
      </c>
      <c r="B197" s="8" t="s">
        <v>681</v>
      </c>
      <c r="C197" s="9" t="s">
        <v>374</v>
      </c>
      <c r="D197" s="10">
        <v>42394</v>
      </c>
      <c r="E197" s="9" t="s">
        <v>3</v>
      </c>
      <c r="F197" s="9" t="s">
        <v>629</v>
      </c>
      <c r="G197" s="9" t="s">
        <v>23</v>
      </c>
      <c r="H197" s="12">
        <v>0.39527400000000001</v>
      </c>
      <c r="I197" s="13">
        <v>100000</v>
      </c>
      <c r="J197" s="13">
        <f t="shared" si="10"/>
        <v>39527</v>
      </c>
      <c r="K197" s="7">
        <v>39530</v>
      </c>
      <c r="L197" s="7">
        <v>984447</v>
      </c>
      <c r="M197" s="29">
        <f t="shared" si="11"/>
        <v>1023977</v>
      </c>
    </row>
    <row r="198" spans="1:13">
      <c r="A198" s="14">
        <v>197</v>
      </c>
      <c r="B198" s="8" t="s">
        <v>1058</v>
      </c>
      <c r="C198" s="9" t="s">
        <v>931</v>
      </c>
      <c r="D198" s="10" t="s">
        <v>378</v>
      </c>
      <c r="E198" s="9" t="s">
        <v>3</v>
      </c>
      <c r="F198" s="9" t="s">
        <v>379</v>
      </c>
      <c r="G198" s="9" t="s">
        <v>118</v>
      </c>
      <c r="H198" s="12">
        <v>7.7945E-2</v>
      </c>
      <c r="I198" s="13">
        <v>100000</v>
      </c>
      <c r="J198" s="13">
        <f t="shared" si="10"/>
        <v>7795</v>
      </c>
      <c r="K198" s="7">
        <v>7795</v>
      </c>
      <c r="L198" s="7">
        <v>188229</v>
      </c>
      <c r="M198" s="29">
        <f t="shared" si="11"/>
        <v>196024</v>
      </c>
    </row>
    <row r="199" spans="1:13">
      <c r="A199" s="14">
        <v>198</v>
      </c>
      <c r="B199" s="8" t="s">
        <v>380</v>
      </c>
      <c r="C199" s="9" t="s">
        <v>930</v>
      </c>
      <c r="D199" s="10" t="s">
        <v>381</v>
      </c>
      <c r="E199" s="9" t="s">
        <v>3</v>
      </c>
      <c r="F199" s="9" t="s">
        <v>382</v>
      </c>
      <c r="G199" s="9" t="s">
        <v>45</v>
      </c>
      <c r="H199" s="12">
        <v>0.13999400000000001</v>
      </c>
      <c r="I199" s="13">
        <v>100000</v>
      </c>
      <c r="J199" s="13">
        <f t="shared" si="10"/>
        <v>13999</v>
      </c>
      <c r="K199" s="7">
        <v>13999</v>
      </c>
      <c r="L199" s="7">
        <v>1354007</v>
      </c>
      <c r="M199" s="29">
        <f t="shared" si="11"/>
        <v>1368006</v>
      </c>
    </row>
    <row r="200" spans="1:13">
      <c r="A200" s="14">
        <v>199</v>
      </c>
      <c r="B200" s="8" t="s">
        <v>383</v>
      </c>
      <c r="C200" s="9" t="s">
        <v>929</v>
      </c>
      <c r="D200" s="10" t="s">
        <v>384</v>
      </c>
      <c r="E200" s="9" t="s">
        <v>1144</v>
      </c>
      <c r="F200" s="9" t="s">
        <v>385</v>
      </c>
      <c r="G200" s="9" t="s">
        <v>232</v>
      </c>
      <c r="H200" s="12">
        <v>0.94359999999999999</v>
      </c>
      <c r="I200" s="13">
        <v>100000</v>
      </c>
      <c r="J200" s="13">
        <f t="shared" si="10"/>
        <v>94360</v>
      </c>
      <c r="K200" s="7">
        <v>97000</v>
      </c>
      <c r="L200" s="7">
        <v>0</v>
      </c>
      <c r="M200" s="29">
        <f t="shared" si="11"/>
        <v>97000</v>
      </c>
    </row>
    <row r="201" spans="1:13">
      <c r="A201" s="14">
        <v>200</v>
      </c>
      <c r="B201" s="8" t="s">
        <v>386</v>
      </c>
      <c r="C201" s="9" t="s">
        <v>928</v>
      </c>
      <c r="D201" s="10" t="s">
        <v>387</v>
      </c>
      <c r="E201" s="9" t="s">
        <v>283</v>
      </c>
      <c r="F201" s="9" t="s">
        <v>388</v>
      </c>
      <c r="G201" s="9" t="s">
        <v>65</v>
      </c>
      <c r="H201" s="12">
        <v>3.6380000000000003E-2</v>
      </c>
      <c r="I201" s="13">
        <v>100000</v>
      </c>
      <c r="J201" s="13">
        <f t="shared" si="10"/>
        <v>3638</v>
      </c>
      <c r="K201" s="7">
        <v>3600</v>
      </c>
      <c r="L201" s="7">
        <v>20081</v>
      </c>
      <c r="M201" s="29">
        <f t="shared" si="11"/>
        <v>23681</v>
      </c>
    </row>
    <row r="202" spans="1:13">
      <c r="A202" s="14">
        <v>201</v>
      </c>
      <c r="B202" s="8" t="s">
        <v>1113</v>
      </c>
      <c r="C202" s="9" t="s">
        <v>927</v>
      </c>
      <c r="D202" s="10" t="s">
        <v>389</v>
      </c>
      <c r="E202" s="9" t="s">
        <v>3</v>
      </c>
      <c r="F202" s="9" t="s">
        <v>390</v>
      </c>
      <c r="G202" s="9" t="s">
        <v>38</v>
      </c>
      <c r="H202" s="12">
        <v>6.4027000000000001E-2</v>
      </c>
      <c r="I202" s="13">
        <v>100000</v>
      </c>
      <c r="J202" s="13">
        <f t="shared" si="10"/>
        <v>6403</v>
      </c>
      <c r="K202" s="7">
        <v>6403</v>
      </c>
      <c r="L202" s="7">
        <v>308746</v>
      </c>
      <c r="M202" s="29">
        <f t="shared" si="11"/>
        <v>315149</v>
      </c>
    </row>
    <row r="203" spans="1:13">
      <c r="A203" s="14">
        <v>202</v>
      </c>
      <c r="B203" s="8" t="s">
        <v>680</v>
      </c>
      <c r="C203" s="9" t="s">
        <v>926</v>
      </c>
      <c r="D203" s="10" t="s">
        <v>391</v>
      </c>
      <c r="E203" s="9" t="s">
        <v>194</v>
      </c>
      <c r="F203" s="9" t="s">
        <v>392</v>
      </c>
      <c r="G203" s="9" t="s">
        <v>304</v>
      </c>
      <c r="H203" s="12">
        <v>0.17197299999999999</v>
      </c>
      <c r="I203" s="13">
        <v>100000</v>
      </c>
      <c r="J203" s="13">
        <f t="shared" si="10"/>
        <v>17197</v>
      </c>
      <c r="K203" s="7">
        <v>17200</v>
      </c>
      <c r="L203" s="7">
        <v>436608</v>
      </c>
      <c r="M203" s="29">
        <f t="shared" si="11"/>
        <v>453808</v>
      </c>
    </row>
    <row r="204" spans="1:13">
      <c r="A204" s="14">
        <v>203</v>
      </c>
      <c r="B204" s="8" t="s">
        <v>680</v>
      </c>
      <c r="C204" s="9" t="s">
        <v>926</v>
      </c>
      <c r="D204" s="10" t="s">
        <v>663</v>
      </c>
      <c r="E204" s="9" t="s">
        <v>1143</v>
      </c>
      <c r="F204" s="9" t="s">
        <v>393</v>
      </c>
      <c r="G204" s="9" t="s">
        <v>165</v>
      </c>
      <c r="H204" s="12">
        <v>0.22217799999999999</v>
      </c>
      <c r="I204" s="13">
        <v>100000</v>
      </c>
      <c r="J204" s="13">
        <f t="shared" si="10"/>
        <v>22218</v>
      </c>
      <c r="K204" s="7">
        <v>22200</v>
      </c>
      <c r="L204" s="7">
        <v>1429362</v>
      </c>
      <c r="M204" s="29">
        <f t="shared" si="11"/>
        <v>1451562</v>
      </c>
    </row>
    <row r="205" spans="1:13">
      <c r="A205" s="14">
        <v>204</v>
      </c>
      <c r="B205" s="8" t="s">
        <v>680</v>
      </c>
      <c r="C205" s="9" t="s">
        <v>926</v>
      </c>
      <c r="D205" s="10">
        <v>41956</v>
      </c>
      <c r="E205" s="9" t="s">
        <v>194</v>
      </c>
      <c r="F205" s="9" t="s">
        <v>394</v>
      </c>
      <c r="G205" s="9" t="s">
        <v>215</v>
      </c>
      <c r="H205" s="12">
        <v>1.3717999999999999E-2</v>
      </c>
      <c r="I205" s="13">
        <v>100000</v>
      </c>
      <c r="J205" s="13">
        <f t="shared" si="10"/>
        <v>1372</v>
      </c>
      <c r="K205" s="7">
        <v>1380</v>
      </c>
      <c r="L205" s="7">
        <v>307944</v>
      </c>
      <c r="M205" s="29">
        <f t="shared" si="11"/>
        <v>309324</v>
      </c>
    </row>
    <row r="206" spans="1:13">
      <c r="A206" s="14">
        <v>205</v>
      </c>
      <c r="B206" s="8" t="s">
        <v>680</v>
      </c>
      <c r="C206" s="9" t="s">
        <v>926</v>
      </c>
      <c r="D206" s="10">
        <v>43500</v>
      </c>
      <c r="E206" s="9" t="s">
        <v>88</v>
      </c>
      <c r="F206" s="9" t="s">
        <v>542</v>
      </c>
      <c r="G206" s="9" t="s">
        <v>304</v>
      </c>
      <c r="H206" s="12">
        <v>0.98560000000000003</v>
      </c>
      <c r="I206" s="13">
        <v>100000</v>
      </c>
      <c r="J206" s="13">
        <f t="shared" si="10"/>
        <v>98560</v>
      </c>
      <c r="K206" s="7">
        <v>90400</v>
      </c>
      <c r="L206" s="7">
        <v>0</v>
      </c>
      <c r="M206" s="29">
        <f t="shared" si="11"/>
        <v>90400</v>
      </c>
    </row>
    <row r="207" spans="1:13">
      <c r="A207" s="14">
        <v>206</v>
      </c>
      <c r="B207" s="8" t="s">
        <v>679</v>
      </c>
      <c r="C207" s="9" t="s">
        <v>1110</v>
      </c>
      <c r="D207" s="19" t="s">
        <v>1111</v>
      </c>
      <c r="E207" s="9" t="s">
        <v>124</v>
      </c>
      <c r="F207" s="9" t="s">
        <v>1112</v>
      </c>
      <c r="G207" s="9" t="s">
        <v>111</v>
      </c>
      <c r="H207" s="12">
        <v>0.38282500000000003</v>
      </c>
      <c r="I207" s="13">
        <v>120000</v>
      </c>
      <c r="J207" s="13">
        <v>120000</v>
      </c>
      <c r="K207" s="7">
        <v>120000</v>
      </c>
      <c r="L207" s="7">
        <v>224850</v>
      </c>
      <c r="M207" s="29">
        <f t="shared" si="11"/>
        <v>344850</v>
      </c>
    </row>
    <row r="208" spans="1:13">
      <c r="A208" s="14">
        <v>207</v>
      </c>
      <c r="B208" s="8" t="s">
        <v>679</v>
      </c>
      <c r="C208" s="9" t="s">
        <v>925</v>
      </c>
      <c r="D208" s="10" t="s">
        <v>83</v>
      </c>
      <c r="E208" s="9" t="s">
        <v>430</v>
      </c>
      <c r="F208" s="9" t="s">
        <v>267</v>
      </c>
      <c r="G208" s="9" t="s">
        <v>43</v>
      </c>
      <c r="H208" s="12">
        <v>9.1481999999999994E-2</v>
      </c>
      <c r="I208" s="13">
        <v>100000</v>
      </c>
      <c r="J208" s="13">
        <f>ROUND(H208*I208,0)</f>
        <v>9148</v>
      </c>
      <c r="K208" s="7">
        <v>9148</v>
      </c>
      <c r="L208" s="7">
        <v>76587</v>
      </c>
      <c r="M208" s="29">
        <f t="shared" si="11"/>
        <v>85735</v>
      </c>
    </row>
    <row r="209" spans="1:13">
      <c r="A209" s="14">
        <v>208</v>
      </c>
      <c r="B209" s="8" t="s">
        <v>1168</v>
      </c>
      <c r="C209" s="9" t="s">
        <v>924</v>
      </c>
      <c r="D209" s="10" t="s">
        <v>396</v>
      </c>
      <c r="E209" s="9" t="s">
        <v>3</v>
      </c>
      <c r="F209" s="9" t="s">
        <v>397</v>
      </c>
      <c r="G209" s="9" t="s">
        <v>118</v>
      </c>
      <c r="H209" s="12">
        <v>2.08449E-2</v>
      </c>
      <c r="I209" s="13">
        <v>100000</v>
      </c>
      <c r="J209" s="13">
        <f>ROUND(H209*I209,0)</f>
        <v>2084</v>
      </c>
      <c r="K209" s="7">
        <v>2085</v>
      </c>
      <c r="L209" s="7">
        <v>197655</v>
      </c>
      <c r="M209" s="29">
        <f t="shared" si="11"/>
        <v>199740</v>
      </c>
    </row>
    <row r="210" spans="1:13">
      <c r="A210" s="14">
        <v>209</v>
      </c>
      <c r="B210" s="8" t="s">
        <v>1103</v>
      </c>
      <c r="C210" s="9" t="s">
        <v>923</v>
      </c>
      <c r="D210" s="10" t="s">
        <v>396</v>
      </c>
      <c r="E210" s="9" t="s">
        <v>180</v>
      </c>
      <c r="F210" s="9" t="s">
        <v>398</v>
      </c>
      <c r="G210" s="9" t="s">
        <v>90</v>
      </c>
      <c r="H210" s="12">
        <v>0.37959999999999999</v>
      </c>
      <c r="I210" s="13">
        <v>200000</v>
      </c>
      <c r="J210" s="13">
        <v>200000</v>
      </c>
      <c r="K210" s="7">
        <v>200000</v>
      </c>
      <c r="L210" s="7">
        <v>0</v>
      </c>
      <c r="M210" s="29">
        <f t="shared" si="11"/>
        <v>200000</v>
      </c>
    </row>
    <row r="211" spans="1:13">
      <c r="A211" s="14">
        <v>210</v>
      </c>
      <c r="B211" s="8" t="s">
        <v>1103</v>
      </c>
      <c r="C211" s="9" t="s">
        <v>923</v>
      </c>
      <c r="D211" s="10">
        <v>43725</v>
      </c>
      <c r="E211" s="9" t="s">
        <v>1104</v>
      </c>
      <c r="F211" s="9" t="s">
        <v>1105</v>
      </c>
      <c r="G211" s="9" t="s">
        <v>447</v>
      </c>
      <c r="H211" s="12">
        <v>0.124735</v>
      </c>
      <c r="I211" s="13">
        <v>100000</v>
      </c>
      <c r="J211" s="13">
        <f>H211*I211</f>
        <v>12473.5</v>
      </c>
      <c r="K211" s="7">
        <v>12474</v>
      </c>
      <c r="L211" s="7">
        <v>0</v>
      </c>
      <c r="M211" s="29">
        <f t="shared" si="11"/>
        <v>12474</v>
      </c>
    </row>
    <row r="212" spans="1:13">
      <c r="A212" s="14">
        <v>211</v>
      </c>
      <c r="B212" s="8" t="s">
        <v>399</v>
      </c>
      <c r="C212" s="9" t="s">
        <v>922</v>
      </c>
      <c r="D212" s="10" t="s">
        <v>400</v>
      </c>
      <c r="E212" s="9" t="s">
        <v>88</v>
      </c>
      <c r="F212" s="9" t="s">
        <v>401</v>
      </c>
      <c r="G212" s="9" t="s">
        <v>232</v>
      </c>
      <c r="H212" s="12">
        <v>0.70032000000000005</v>
      </c>
      <c r="I212" s="13">
        <v>100000</v>
      </c>
      <c r="J212" s="13">
        <f>ROUND(H212*I212,0)</f>
        <v>70032</v>
      </c>
      <c r="K212" s="7">
        <v>70032</v>
      </c>
      <c r="L212" s="7">
        <v>203200</v>
      </c>
      <c r="M212" s="29">
        <f t="shared" si="11"/>
        <v>273232</v>
      </c>
    </row>
    <row r="213" spans="1:13">
      <c r="A213" s="14">
        <v>212</v>
      </c>
      <c r="B213" s="8" t="s">
        <v>402</v>
      </c>
      <c r="C213" s="9" t="s">
        <v>921</v>
      </c>
      <c r="D213" s="10" t="s">
        <v>341</v>
      </c>
      <c r="E213" s="9" t="s">
        <v>169</v>
      </c>
      <c r="F213" s="9" t="s">
        <v>403</v>
      </c>
      <c r="G213" s="9" t="s">
        <v>227</v>
      </c>
      <c r="H213" s="12">
        <v>0.17586399999999999</v>
      </c>
      <c r="I213" s="13">
        <v>200000</v>
      </c>
      <c r="J213" s="13">
        <v>200000</v>
      </c>
      <c r="K213" s="7">
        <v>200000</v>
      </c>
      <c r="L213" s="7">
        <v>1109781</v>
      </c>
      <c r="M213" s="29">
        <f t="shared" si="11"/>
        <v>1309781</v>
      </c>
    </row>
    <row r="214" spans="1:13">
      <c r="A214" s="14">
        <v>213</v>
      </c>
      <c r="B214" s="8" t="s">
        <v>404</v>
      </c>
      <c r="C214" s="9" t="s">
        <v>405</v>
      </c>
      <c r="D214" s="10" t="s">
        <v>341</v>
      </c>
      <c r="E214" s="9" t="s">
        <v>169</v>
      </c>
      <c r="F214" s="9" t="s">
        <v>406</v>
      </c>
      <c r="G214" s="9" t="s">
        <v>202</v>
      </c>
      <c r="H214" s="12">
        <v>0.21218799999999999</v>
      </c>
      <c r="I214" s="13">
        <v>200000</v>
      </c>
      <c r="J214" s="13">
        <v>200000</v>
      </c>
      <c r="K214" s="7">
        <v>200000</v>
      </c>
      <c r="L214" s="7">
        <v>295152</v>
      </c>
      <c r="M214" s="29">
        <f t="shared" si="11"/>
        <v>495152</v>
      </c>
    </row>
    <row r="215" spans="1:13">
      <c r="A215" s="14">
        <v>214</v>
      </c>
      <c r="B215" s="8" t="s">
        <v>407</v>
      </c>
      <c r="C215" s="9" t="s">
        <v>920</v>
      </c>
      <c r="D215" s="10" t="s">
        <v>341</v>
      </c>
      <c r="E215" s="9" t="s">
        <v>194</v>
      </c>
      <c r="F215" s="9" t="s">
        <v>408</v>
      </c>
      <c r="G215" s="9" t="s">
        <v>5</v>
      </c>
      <c r="H215" s="12">
        <v>1.1571E-2</v>
      </c>
      <c r="I215" s="13">
        <v>100000</v>
      </c>
      <c r="J215" s="13">
        <f>ROUND(H215*I215,0)</f>
        <v>1157</v>
      </c>
      <c r="K215" s="7">
        <v>1160</v>
      </c>
      <c r="L215" s="7">
        <v>50248</v>
      </c>
      <c r="M215" s="29">
        <f t="shared" si="11"/>
        <v>51408</v>
      </c>
    </row>
    <row r="216" spans="1:13">
      <c r="A216" s="14">
        <v>215</v>
      </c>
      <c r="B216" s="8" t="s">
        <v>409</v>
      </c>
      <c r="C216" s="9" t="s">
        <v>410</v>
      </c>
      <c r="D216" s="10" t="s">
        <v>341</v>
      </c>
      <c r="E216" s="9" t="s">
        <v>124</v>
      </c>
      <c r="F216" s="9" t="s">
        <v>411</v>
      </c>
      <c r="G216" s="9" t="s">
        <v>29</v>
      </c>
      <c r="H216" s="12">
        <v>1.4580000000000001E-3</v>
      </c>
      <c r="I216" s="13">
        <v>120000</v>
      </c>
      <c r="J216" s="13">
        <v>120000</v>
      </c>
      <c r="K216" s="7">
        <v>120000</v>
      </c>
      <c r="L216" s="7">
        <v>10578</v>
      </c>
      <c r="M216" s="29">
        <f t="shared" si="11"/>
        <v>130578</v>
      </c>
    </row>
    <row r="217" spans="1:13">
      <c r="A217" s="14">
        <v>216</v>
      </c>
      <c r="B217" s="8" t="s">
        <v>412</v>
      </c>
      <c r="C217" s="9" t="s">
        <v>919</v>
      </c>
      <c r="D217" s="10" t="s">
        <v>413</v>
      </c>
      <c r="E217" s="9" t="s">
        <v>88</v>
      </c>
      <c r="F217" s="9" t="s">
        <v>414</v>
      </c>
      <c r="G217" s="9" t="s">
        <v>69</v>
      </c>
      <c r="H217" s="12">
        <v>1.7889729999999999</v>
      </c>
      <c r="I217" s="13">
        <v>100000</v>
      </c>
      <c r="J217" s="13">
        <f t="shared" ref="J217:J240" si="12">ROUND(H217*I217,0)</f>
        <v>178897</v>
      </c>
      <c r="K217" s="7">
        <v>178900</v>
      </c>
      <c r="L217" s="7">
        <v>12375</v>
      </c>
      <c r="M217" s="29">
        <f t="shared" si="11"/>
        <v>191275</v>
      </c>
    </row>
    <row r="218" spans="1:13">
      <c r="A218" s="14">
        <v>217</v>
      </c>
      <c r="B218" s="8" t="s">
        <v>415</v>
      </c>
      <c r="C218" s="9" t="s">
        <v>918</v>
      </c>
      <c r="D218" s="10" t="s">
        <v>63</v>
      </c>
      <c r="E218" s="9" t="s">
        <v>3</v>
      </c>
      <c r="F218" s="9" t="s">
        <v>416</v>
      </c>
      <c r="G218" s="9" t="s">
        <v>137</v>
      </c>
      <c r="H218" s="12">
        <v>0.12856500000000001</v>
      </c>
      <c r="I218" s="13">
        <v>100000</v>
      </c>
      <c r="J218" s="13">
        <f t="shared" si="12"/>
        <v>12857</v>
      </c>
      <c r="K218" s="7">
        <v>13000</v>
      </c>
      <c r="L218" s="7">
        <v>13500</v>
      </c>
      <c r="M218" s="29">
        <f t="shared" si="11"/>
        <v>26500</v>
      </c>
    </row>
    <row r="219" spans="1:13">
      <c r="A219" s="14">
        <v>218</v>
      </c>
      <c r="B219" s="8" t="s">
        <v>417</v>
      </c>
      <c r="C219" s="9" t="s">
        <v>917</v>
      </c>
      <c r="D219" s="10" t="s">
        <v>674</v>
      </c>
      <c r="E219" s="9" t="s">
        <v>1142</v>
      </c>
      <c r="F219" s="9" t="s">
        <v>418</v>
      </c>
      <c r="G219" s="9" t="s">
        <v>628</v>
      </c>
      <c r="H219" s="12">
        <v>13.739528</v>
      </c>
      <c r="I219" s="13">
        <v>180000</v>
      </c>
      <c r="J219" s="13">
        <f t="shared" si="12"/>
        <v>2473115</v>
      </c>
      <c r="K219" s="7">
        <v>2473200</v>
      </c>
      <c r="L219" s="7">
        <v>0</v>
      </c>
      <c r="M219" s="29">
        <f t="shared" si="11"/>
        <v>2473200</v>
      </c>
    </row>
    <row r="220" spans="1:13">
      <c r="A220" s="14">
        <v>219</v>
      </c>
      <c r="B220" s="8" t="s">
        <v>419</v>
      </c>
      <c r="C220" s="9" t="s">
        <v>916</v>
      </c>
      <c r="D220" s="10" t="s">
        <v>420</v>
      </c>
      <c r="E220" s="9" t="s">
        <v>194</v>
      </c>
      <c r="F220" s="9" t="s">
        <v>421</v>
      </c>
      <c r="G220" s="9" t="s">
        <v>137</v>
      </c>
      <c r="H220" s="12">
        <v>0.16090699999999999</v>
      </c>
      <c r="I220" s="13">
        <v>100000</v>
      </c>
      <c r="J220" s="13">
        <f t="shared" si="12"/>
        <v>16091</v>
      </c>
      <c r="K220" s="7">
        <v>16910</v>
      </c>
      <c r="L220" s="7">
        <v>34974</v>
      </c>
      <c r="M220" s="29">
        <f t="shared" si="11"/>
        <v>51884</v>
      </c>
    </row>
    <row r="221" spans="1:13">
      <c r="A221" s="14">
        <v>220</v>
      </c>
      <c r="B221" s="8" t="s">
        <v>422</v>
      </c>
      <c r="C221" s="9" t="s">
        <v>423</v>
      </c>
      <c r="D221" s="10" t="s">
        <v>424</v>
      </c>
      <c r="E221" s="9" t="s">
        <v>244</v>
      </c>
      <c r="F221" s="9" t="s">
        <v>425</v>
      </c>
      <c r="G221" s="9" t="s">
        <v>426</v>
      </c>
      <c r="H221" s="12">
        <v>3.4514999999999997E-2</v>
      </c>
      <c r="I221" s="13">
        <v>100000</v>
      </c>
      <c r="J221" s="13">
        <f t="shared" si="12"/>
        <v>3452</v>
      </c>
      <c r="K221" s="7">
        <v>3400</v>
      </c>
      <c r="L221" s="7">
        <v>36000</v>
      </c>
      <c r="M221" s="29">
        <f t="shared" si="11"/>
        <v>39400</v>
      </c>
    </row>
    <row r="222" spans="1:13">
      <c r="A222" s="14">
        <v>221</v>
      </c>
      <c r="B222" s="8" t="s">
        <v>422</v>
      </c>
      <c r="C222" s="9" t="s">
        <v>423</v>
      </c>
      <c r="D222" s="10" t="s">
        <v>364</v>
      </c>
      <c r="E222" s="9" t="s">
        <v>244</v>
      </c>
      <c r="F222" s="9" t="s">
        <v>427</v>
      </c>
      <c r="G222" s="9" t="s">
        <v>426</v>
      </c>
      <c r="H222" s="12">
        <v>0.19916200000000001</v>
      </c>
      <c r="I222" s="13">
        <v>100000</v>
      </c>
      <c r="J222" s="13">
        <f t="shared" si="12"/>
        <v>19916</v>
      </c>
      <c r="K222" s="7">
        <v>19916</v>
      </c>
      <c r="L222" s="7">
        <v>20880</v>
      </c>
      <c r="M222" s="29">
        <f t="shared" si="11"/>
        <v>40796</v>
      </c>
    </row>
    <row r="223" spans="1:13">
      <c r="A223" s="14">
        <v>222</v>
      </c>
      <c r="B223" s="8" t="s">
        <v>428</v>
      </c>
      <c r="C223" s="9" t="s">
        <v>915</v>
      </c>
      <c r="D223" s="10" t="s">
        <v>429</v>
      </c>
      <c r="E223" s="9" t="s">
        <v>430</v>
      </c>
      <c r="F223" s="9" t="s">
        <v>592</v>
      </c>
      <c r="G223" s="9" t="s">
        <v>43</v>
      </c>
      <c r="H223" s="12">
        <v>0.41310000000000002</v>
      </c>
      <c r="I223" s="13">
        <v>100000</v>
      </c>
      <c r="J223" s="13">
        <f t="shared" si="12"/>
        <v>41310</v>
      </c>
      <c r="K223" s="7">
        <v>41310</v>
      </c>
      <c r="L223" s="7">
        <v>12000</v>
      </c>
      <c r="M223" s="29">
        <f t="shared" si="11"/>
        <v>53310</v>
      </c>
    </row>
    <row r="224" spans="1:13">
      <c r="A224" s="14">
        <v>223</v>
      </c>
      <c r="B224" s="8" t="s">
        <v>431</v>
      </c>
      <c r="C224" s="9" t="s">
        <v>914</v>
      </c>
      <c r="D224" s="10" t="s">
        <v>432</v>
      </c>
      <c r="E224" s="9" t="s">
        <v>73</v>
      </c>
      <c r="F224" s="9" t="s">
        <v>433</v>
      </c>
      <c r="G224" s="9" t="s">
        <v>5</v>
      </c>
      <c r="H224" s="12">
        <v>0.99250000000000005</v>
      </c>
      <c r="I224" s="13">
        <v>100000</v>
      </c>
      <c r="J224" s="13">
        <f t="shared" si="12"/>
        <v>99250</v>
      </c>
      <c r="K224" s="7">
        <v>110000</v>
      </c>
      <c r="L224" s="7">
        <v>695290</v>
      </c>
      <c r="M224" s="29">
        <f t="shared" si="11"/>
        <v>805290</v>
      </c>
    </row>
    <row r="225" spans="1:13">
      <c r="A225" s="14">
        <v>224</v>
      </c>
      <c r="B225" s="8" t="s">
        <v>431</v>
      </c>
      <c r="C225" s="9" t="s">
        <v>914</v>
      </c>
      <c r="D225" s="10">
        <v>41998</v>
      </c>
      <c r="E225" s="9" t="s">
        <v>3</v>
      </c>
      <c r="F225" s="9" t="s">
        <v>433</v>
      </c>
      <c r="G225" s="9" t="s">
        <v>5</v>
      </c>
      <c r="H225" s="12">
        <v>0.99250000000000005</v>
      </c>
      <c r="I225" s="13">
        <v>100000</v>
      </c>
      <c r="J225" s="13">
        <f t="shared" si="12"/>
        <v>99250</v>
      </c>
      <c r="K225" s="7">
        <v>110000</v>
      </c>
      <c r="L225" s="7">
        <v>0</v>
      </c>
      <c r="M225" s="29">
        <f t="shared" si="11"/>
        <v>110000</v>
      </c>
    </row>
    <row r="226" spans="1:13">
      <c r="A226" s="14">
        <v>225</v>
      </c>
      <c r="B226" s="8" t="s">
        <v>434</v>
      </c>
      <c r="C226" s="9" t="s">
        <v>913</v>
      </c>
      <c r="D226" s="10" t="s">
        <v>20</v>
      </c>
      <c r="E226" s="9" t="s">
        <v>430</v>
      </c>
      <c r="F226" s="9" t="s">
        <v>435</v>
      </c>
      <c r="G226" s="9" t="s">
        <v>69</v>
      </c>
      <c r="H226" s="12">
        <v>0.29065000000000002</v>
      </c>
      <c r="I226" s="13">
        <v>100000</v>
      </c>
      <c r="J226" s="13">
        <f t="shared" si="12"/>
        <v>29065</v>
      </c>
      <c r="K226" s="7">
        <v>29065</v>
      </c>
      <c r="L226" s="7">
        <v>498059</v>
      </c>
      <c r="M226" s="29">
        <f t="shared" si="11"/>
        <v>527124</v>
      </c>
    </row>
    <row r="227" spans="1:13">
      <c r="A227" s="14">
        <v>226</v>
      </c>
      <c r="B227" s="8" t="s">
        <v>436</v>
      </c>
      <c r="C227" s="9" t="s">
        <v>912</v>
      </c>
      <c r="D227" s="10" t="s">
        <v>20</v>
      </c>
      <c r="E227" s="9" t="s">
        <v>8</v>
      </c>
      <c r="F227" s="9" t="s">
        <v>437</v>
      </c>
      <c r="G227" s="9" t="s">
        <v>232</v>
      </c>
      <c r="H227" s="12">
        <v>0.72287199999999996</v>
      </c>
      <c r="I227" s="13">
        <v>100000</v>
      </c>
      <c r="J227" s="13">
        <f t="shared" si="12"/>
        <v>72287</v>
      </c>
      <c r="K227" s="7">
        <v>72287</v>
      </c>
      <c r="L227" s="7">
        <v>1800</v>
      </c>
      <c r="M227" s="29">
        <f t="shared" si="11"/>
        <v>74087</v>
      </c>
    </row>
    <row r="228" spans="1:13">
      <c r="A228" s="14">
        <v>227</v>
      </c>
      <c r="B228" s="8" t="s">
        <v>438</v>
      </c>
      <c r="C228" s="9" t="s">
        <v>912</v>
      </c>
      <c r="D228" s="10" t="s">
        <v>20</v>
      </c>
      <c r="E228" s="9" t="s">
        <v>430</v>
      </c>
      <c r="F228" s="9" t="s">
        <v>439</v>
      </c>
      <c r="G228" s="9" t="s">
        <v>16</v>
      </c>
      <c r="H228" s="12">
        <v>0.31972499999999998</v>
      </c>
      <c r="I228" s="13">
        <v>100000</v>
      </c>
      <c r="J228" s="13">
        <f t="shared" si="12"/>
        <v>31973</v>
      </c>
      <c r="K228" s="7">
        <v>31973</v>
      </c>
      <c r="L228" s="7">
        <v>1152129</v>
      </c>
      <c r="M228" s="29">
        <f t="shared" si="11"/>
        <v>1184102</v>
      </c>
    </row>
    <row r="229" spans="1:13">
      <c r="A229" s="14">
        <v>228</v>
      </c>
      <c r="B229" s="8" t="s">
        <v>1159</v>
      </c>
      <c r="C229" s="9" t="s">
        <v>912</v>
      </c>
      <c r="D229" s="10" t="s">
        <v>20</v>
      </c>
      <c r="E229" s="9" t="s">
        <v>8</v>
      </c>
      <c r="F229" s="9" t="s">
        <v>440</v>
      </c>
      <c r="G229" s="9" t="s">
        <v>441</v>
      </c>
      <c r="H229" s="12">
        <v>0.17085</v>
      </c>
      <c r="I229" s="13">
        <v>100000</v>
      </c>
      <c r="J229" s="13">
        <f t="shared" si="12"/>
        <v>17085</v>
      </c>
      <c r="K229" s="7">
        <v>17085</v>
      </c>
      <c r="L229" s="7">
        <v>0</v>
      </c>
      <c r="M229" s="29">
        <f t="shared" si="11"/>
        <v>17085</v>
      </c>
    </row>
    <row r="230" spans="1:13">
      <c r="A230" s="14">
        <v>229</v>
      </c>
      <c r="B230" s="8" t="s">
        <v>1155</v>
      </c>
      <c r="C230" s="9" t="s">
        <v>911</v>
      </c>
      <c r="D230" s="10" t="s">
        <v>823</v>
      </c>
      <c r="E230" s="9" t="s">
        <v>3</v>
      </c>
      <c r="F230" s="9" t="s">
        <v>442</v>
      </c>
      <c r="G230" s="9" t="s">
        <v>75</v>
      </c>
      <c r="H230" s="12">
        <v>1.149027</v>
      </c>
      <c r="I230" s="13">
        <v>100000</v>
      </c>
      <c r="J230" s="13">
        <f t="shared" si="12"/>
        <v>114903</v>
      </c>
      <c r="K230" s="7">
        <v>114905</v>
      </c>
      <c r="L230" s="7">
        <v>4333</v>
      </c>
      <c r="M230" s="29">
        <f t="shared" si="11"/>
        <v>119238</v>
      </c>
    </row>
    <row r="231" spans="1:13">
      <c r="A231" s="14">
        <v>230</v>
      </c>
      <c r="B231" s="8" t="s">
        <v>1155</v>
      </c>
      <c r="C231" s="9" t="s">
        <v>911</v>
      </c>
      <c r="D231" s="10" t="s">
        <v>822</v>
      </c>
      <c r="E231" s="9" t="s">
        <v>3</v>
      </c>
      <c r="F231" s="9" t="s">
        <v>443</v>
      </c>
      <c r="G231" s="9" t="s">
        <v>75</v>
      </c>
      <c r="H231" s="12">
        <v>0.30435299999999998</v>
      </c>
      <c r="I231" s="13">
        <v>100000</v>
      </c>
      <c r="J231" s="13">
        <f t="shared" si="12"/>
        <v>30435</v>
      </c>
      <c r="K231" s="7">
        <v>30440</v>
      </c>
      <c r="L231" s="7">
        <v>238556</v>
      </c>
      <c r="M231" s="29">
        <f t="shared" si="11"/>
        <v>268996</v>
      </c>
    </row>
    <row r="232" spans="1:13">
      <c r="A232" s="14">
        <v>231</v>
      </c>
      <c r="B232" s="8" t="s">
        <v>444</v>
      </c>
      <c r="C232" s="9" t="s">
        <v>910</v>
      </c>
      <c r="D232" s="10" t="s">
        <v>445</v>
      </c>
      <c r="E232" s="9" t="s">
        <v>244</v>
      </c>
      <c r="F232" s="9" t="s">
        <v>446</v>
      </c>
      <c r="G232" s="9" t="s">
        <v>447</v>
      </c>
      <c r="H232" s="12">
        <v>0.32240400000000002</v>
      </c>
      <c r="I232" s="13">
        <v>100000</v>
      </c>
      <c r="J232" s="13">
        <f t="shared" si="12"/>
        <v>32240</v>
      </c>
      <c r="K232" s="7">
        <v>32240</v>
      </c>
      <c r="L232" s="7">
        <v>0</v>
      </c>
      <c r="M232" s="29">
        <f t="shared" si="11"/>
        <v>32240</v>
      </c>
    </row>
    <row r="233" spans="1:13">
      <c r="A233" s="14">
        <v>232</v>
      </c>
      <c r="B233" s="8" t="s">
        <v>448</v>
      </c>
      <c r="C233" s="9" t="s">
        <v>909</v>
      </c>
      <c r="D233" s="10" t="s">
        <v>449</v>
      </c>
      <c r="E233" s="9" t="s">
        <v>450</v>
      </c>
      <c r="F233" s="9" t="s">
        <v>451</v>
      </c>
      <c r="G233" s="9" t="s">
        <v>72</v>
      </c>
      <c r="H233" s="12">
        <v>0.26</v>
      </c>
      <c r="I233" s="13">
        <v>100000</v>
      </c>
      <c r="J233" s="13">
        <f t="shared" si="12"/>
        <v>26000</v>
      </c>
      <c r="K233" s="7"/>
      <c r="L233" s="7">
        <v>0</v>
      </c>
      <c r="M233" s="29">
        <f t="shared" si="11"/>
        <v>0</v>
      </c>
    </row>
    <row r="234" spans="1:13">
      <c r="A234" s="14">
        <v>233</v>
      </c>
      <c r="B234" s="8" t="s">
        <v>452</v>
      </c>
      <c r="C234" s="9" t="s">
        <v>908</v>
      </c>
      <c r="D234" s="10" t="s">
        <v>449</v>
      </c>
      <c r="E234" s="9" t="s">
        <v>283</v>
      </c>
      <c r="F234" s="9" t="s">
        <v>453</v>
      </c>
      <c r="G234" s="9" t="s">
        <v>260</v>
      </c>
      <c r="H234" s="12">
        <v>0.48280000000000001</v>
      </c>
      <c r="I234" s="13">
        <v>100000</v>
      </c>
      <c r="J234" s="13">
        <f t="shared" si="12"/>
        <v>48280</v>
      </c>
      <c r="K234" s="7">
        <v>48280</v>
      </c>
      <c r="L234" s="7">
        <v>15200</v>
      </c>
      <c r="M234" s="29">
        <f t="shared" si="11"/>
        <v>63480</v>
      </c>
    </row>
    <row r="235" spans="1:13">
      <c r="A235" s="14">
        <v>234</v>
      </c>
      <c r="B235" s="8" t="s">
        <v>454</v>
      </c>
      <c r="C235" s="9" t="s">
        <v>907</v>
      </c>
      <c r="D235" s="10" t="s">
        <v>455</v>
      </c>
      <c r="E235" s="9" t="s">
        <v>169</v>
      </c>
      <c r="F235" s="9" t="s">
        <v>456</v>
      </c>
      <c r="G235" s="9" t="s">
        <v>16</v>
      </c>
      <c r="H235" s="12">
        <v>2</v>
      </c>
      <c r="I235" s="13">
        <v>200000</v>
      </c>
      <c r="J235" s="13">
        <f t="shared" si="12"/>
        <v>400000</v>
      </c>
      <c r="K235" s="7">
        <v>400000</v>
      </c>
      <c r="L235" s="7">
        <v>13475</v>
      </c>
      <c r="M235" s="29">
        <f t="shared" si="11"/>
        <v>413475</v>
      </c>
    </row>
    <row r="236" spans="1:13">
      <c r="A236" s="14">
        <v>235</v>
      </c>
      <c r="B236" s="8" t="s">
        <v>668</v>
      </c>
      <c r="C236" s="9" t="s">
        <v>669</v>
      </c>
      <c r="D236" s="10" t="s">
        <v>825</v>
      </c>
      <c r="E236" s="9" t="s">
        <v>1141</v>
      </c>
      <c r="F236" s="9" t="s">
        <v>670</v>
      </c>
      <c r="G236" s="9" t="s">
        <v>671</v>
      </c>
      <c r="H236" s="12">
        <v>24.299499999999998</v>
      </c>
      <c r="I236" s="13">
        <v>180000</v>
      </c>
      <c r="J236" s="13">
        <f t="shared" si="12"/>
        <v>4373910</v>
      </c>
      <c r="K236" s="7"/>
      <c r="L236" s="7">
        <v>0</v>
      </c>
      <c r="M236" s="29">
        <f t="shared" si="11"/>
        <v>0</v>
      </c>
    </row>
    <row r="237" spans="1:13">
      <c r="A237" s="14">
        <v>236</v>
      </c>
      <c r="B237" s="8" t="s">
        <v>457</v>
      </c>
      <c r="C237" s="9" t="s">
        <v>906</v>
      </c>
      <c r="D237" s="10" t="s">
        <v>458</v>
      </c>
      <c r="E237" s="9" t="s">
        <v>1140</v>
      </c>
      <c r="F237" s="9" t="s">
        <v>459</v>
      </c>
      <c r="G237" s="9" t="s">
        <v>69</v>
      </c>
      <c r="H237" s="12">
        <v>0.65700000000000003</v>
      </c>
      <c r="I237" s="13">
        <v>100000</v>
      </c>
      <c r="J237" s="13">
        <f t="shared" si="12"/>
        <v>65700</v>
      </c>
      <c r="K237" s="7">
        <v>65000</v>
      </c>
      <c r="L237" s="7">
        <v>83456</v>
      </c>
      <c r="M237" s="29">
        <f t="shared" si="11"/>
        <v>148456</v>
      </c>
    </row>
    <row r="238" spans="1:13">
      <c r="A238" s="14">
        <v>237</v>
      </c>
      <c r="B238" s="8" t="s">
        <v>460</v>
      </c>
      <c r="C238" s="9" t="s">
        <v>905</v>
      </c>
      <c r="D238" s="10">
        <v>41887</v>
      </c>
      <c r="E238" s="9" t="s">
        <v>194</v>
      </c>
      <c r="F238" s="9" t="s">
        <v>461</v>
      </c>
      <c r="G238" s="9" t="s">
        <v>25</v>
      </c>
      <c r="H238" s="12">
        <v>1.7541000000000001E-2</v>
      </c>
      <c r="I238" s="13">
        <v>100000</v>
      </c>
      <c r="J238" s="13">
        <f t="shared" si="12"/>
        <v>1754</v>
      </c>
      <c r="K238" s="7">
        <v>1754</v>
      </c>
      <c r="L238" s="7">
        <v>6156</v>
      </c>
      <c r="M238" s="29">
        <f t="shared" si="11"/>
        <v>7910</v>
      </c>
    </row>
    <row r="239" spans="1:13">
      <c r="A239" s="14">
        <v>238</v>
      </c>
      <c r="B239" s="8" t="s">
        <v>460</v>
      </c>
      <c r="C239" s="9" t="s">
        <v>905</v>
      </c>
      <c r="D239" s="10">
        <v>42277</v>
      </c>
      <c r="E239" s="9" t="s">
        <v>3</v>
      </c>
      <c r="F239" s="9" t="s">
        <v>612</v>
      </c>
      <c r="G239" s="9" t="s">
        <v>25</v>
      </c>
      <c r="H239" s="12">
        <v>0.118244</v>
      </c>
      <c r="I239" s="13">
        <v>100000</v>
      </c>
      <c r="J239" s="13">
        <f t="shared" si="12"/>
        <v>11824</v>
      </c>
      <c r="K239" s="7">
        <v>11824</v>
      </c>
      <c r="L239" s="7">
        <v>107892</v>
      </c>
      <c r="M239" s="29">
        <f t="shared" si="11"/>
        <v>119716</v>
      </c>
    </row>
    <row r="240" spans="1:13">
      <c r="A240" s="14">
        <v>239</v>
      </c>
      <c r="B240" s="8" t="s">
        <v>462</v>
      </c>
      <c r="C240" s="9" t="s">
        <v>904</v>
      </c>
      <c r="D240" s="10">
        <v>41298</v>
      </c>
      <c r="E240" s="9" t="s">
        <v>450</v>
      </c>
      <c r="F240" s="9" t="s">
        <v>463</v>
      </c>
      <c r="G240" s="9" t="s">
        <v>426</v>
      </c>
      <c r="H240" s="12">
        <v>0.20485100000000001</v>
      </c>
      <c r="I240" s="13">
        <v>100000</v>
      </c>
      <c r="J240" s="13">
        <f t="shared" si="12"/>
        <v>20485</v>
      </c>
      <c r="K240" s="7">
        <v>20485</v>
      </c>
      <c r="L240" s="7">
        <v>1530</v>
      </c>
      <c r="M240" s="29">
        <f t="shared" si="11"/>
        <v>22015</v>
      </c>
    </row>
    <row r="241" spans="1:13">
      <c r="A241" s="14">
        <v>240</v>
      </c>
      <c r="B241" s="8" t="s">
        <v>462</v>
      </c>
      <c r="C241" s="9" t="s">
        <v>904</v>
      </c>
      <c r="D241" s="20">
        <v>41870</v>
      </c>
      <c r="E241" s="9" t="s">
        <v>1137</v>
      </c>
      <c r="F241" s="9" t="s">
        <v>464</v>
      </c>
      <c r="G241" s="9" t="s">
        <v>65</v>
      </c>
      <c r="H241" s="12">
        <v>1</v>
      </c>
      <c r="I241" s="13">
        <v>100000</v>
      </c>
      <c r="J241" s="13">
        <v>100000</v>
      </c>
      <c r="K241" s="7">
        <v>100000</v>
      </c>
      <c r="L241" s="7">
        <v>1620</v>
      </c>
      <c r="M241" s="29">
        <f t="shared" si="11"/>
        <v>101620</v>
      </c>
    </row>
    <row r="242" spans="1:13">
      <c r="A242" s="14">
        <v>241</v>
      </c>
      <c r="B242" s="8" t="s">
        <v>465</v>
      </c>
      <c r="C242" s="9" t="s">
        <v>903</v>
      </c>
      <c r="D242" s="10">
        <v>41297</v>
      </c>
      <c r="E242" s="9" t="s">
        <v>180</v>
      </c>
      <c r="F242" s="9" t="s">
        <v>466</v>
      </c>
      <c r="G242" s="9" t="s">
        <v>227</v>
      </c>
      <c r="H242" s="12">
        <v>0.70903499999999997</v>
      </c>
      <c r="I242" s="13">
        <v>200000</v>
      </c>
      <c r="J242" s="13">
        <v>200000</v>
      </c>
      <c r="K242" s="7">
        <v>200000</v>
      </c>
      <c r="L242" s="7">
        <v>0</v>
      </c>
      <c r="M242" s="29">
        <f t="shared" si="11"/>
        <v>200000</v>
      </c>
    </row>
    <row r="243" spans="1:13">
      <c r="A243" s="14">
        <v>242</v>
      </c>
      <c r="B243" s="8" t="s">
        <v>467</v>
      </c>
      <c r="C243" s="9" t="s">
        <v>902</v>
      </c>
      <c r="D243" s="10">
        <v>41431</v>
      </c>
      <c r="E243" s="9" t="s">
        <v>1139</v>
      </c>
      <c r="F243" s="9" t="s">
        <v>468</v>
      </c>
      <c r="G243" s="9" t="s">
        <v>122</v>
      </c>
      <c r="H243" s="12">
        <v>0.73234399999999999</v>
      </c>
      <c r="I243" s="13">
        <v>100000</v>
      </c>
      <c r="J243" s="13">
        <f t="shared" ref="J243:J248" si="13">ROUND(H243*I243,0)</f>
        <v>73234</v>
      </c>
      <c r="K243" s="7">
        <v>73234</v>
      </c>
      <c r="L243" s="7">
        <v>27000</v>
      </c>
      <c r="M243" s="29">
        <f t="shared" si="11"/>
        <v>100234</v>
      </c>
    </row>
    <row r="244" spans="1:13">
      <c r="A244" s="14">
        <v>243</v>
      </c>
      <c r="B244" s="8" t="s">
        <v>469</v>
      </c>
      <c r="C244" s="9" t="s">
        <v>901</v>
      </c>
      <c r="D244" s="10">
        <v>41431</v>
      </c>
      <c r="E244" s="9" t="s">
        <v>1133</v>
      </c>
      <c r="F244" s="9" t="s">
        <v>470</v>
      </c>
      <c r="G244" s="9" t="s">
        <v>69</v>
      </c>
      <c r="H244" s="12">
        <v>0.82362500000000005</v>
      </c>
      <c r="I244" s="13">
        <v>100000</v>
      </c>
      <c r="J244" s="13">
        <f t="shared" si="13"/>
        <v>82363</v>
      </c>
      <c r="K244" s="7">
        <v>82363</v>
      </c>
      <c r="L244" s="7">
        <v>2220</v>
      </c>
      <c r="M244" s="29">
        <f t="shared" si="11"/>
        <v>84583</v>
      </c>
    </row>
    <row r="245" spans="1:13">
      <c r="A245" s="14">
        <v>244</v>
      </c>
      <c r="B245" s="8" t="s">
        <v>471</v>
      </c>
      <c r="C245" s="9" t="s">
        <v>900</v>
      </c>
      <c r="D245" s="10" t="s">
        <v>233</v>
      </c>
      <c r="E245" s="9" t="s">
        <v>430</v>
      </c>
      <c r="F245" s="9" t="s">
        <v>472</v>
      </c>
      <c r="G245" s="9" t="s">
        <v>122</v>
      </c>
      <c r="H245" s="12">
        <v>9.7045000000000006E-2</v>
      </c>
      <c r="I245" s="13">
        <v>100000</v>
      </c>
      <c r="J245" s="13">
        <f t="shared" si="13"/>
        <v>9705</v>
      </c>
      <c r="K245" s="7">
        <v>9750</v>
      </c>
      <c r="L245" s="7">
        <v>250000</v>
      </c>
      <c r="M245" s="29">
        <f t="shared" si="11"/>
        <v>259750</v>
      </c>
    </row>
    <row r="246" spans="1:13">
      <c r="A246" s="14">
        <v>245</v>
      </c>
      <c r="B246" s="8" t="s">
        <v>645</v>
      </c>
      <c r="C246" s="9" t="s">
        <v>899</v>
      </c>
      <c r="D246" s="10">
        <v>41449</v>
      </c>
      <c r="E246" s="9" t="s">
        <v>3</v>
      </c>
      <c r="F246" s="9" t="s">
        <v>473</v>
      </c>
      <c r="G246" s="9" t="s">
        <v>16</v>
      </c>
      <c r="H246" s="12">
        <v>0.19523699999999999</v>
      </c>
      <c r="I246" s="13">
        <v>100000</v>
      </c>
      <c r="J246" s="13">
        <f t="shared" si="13"/>
        <v>19524</v>
      </c>
      <c r="K246" s="7">
        <v>19524</v>
      </c>
      <c r="L246" s="7">
        <v>1784593</v>
      </c>
      <c r="M246" s="29">
        <f t="shared" si="11"/>
        <v>1804117</v>
      </c>
    </row>
    <row r="247" spans="1:13">
      <c r="A247" s="14">
        <v>246</v>
      </c>
      <c r="B247" s="8" t="s">
        <v>1167</v>
      </c>
      <c r="C247" s="9" t="s">
        <v>474</v>
      </c>
      <c r="D247" s="10">
        <v>41438</v>
      </c>
      <c r="E247" s="9" t="s">
        <v>3</v>
      </c>
      <c r="F247" s="9" t="s">
        <v>475</v>
      </c>
      <c r="G247" s="9" t="s">
        <v>313</v>
      </c>
      <c r="H247" s="12">
        <v>0.54011900000000002</v>
      </c>
      <c r="I247" s="13">
        <v>100000</v>
      </c>
      <c r="J247" s="13">
        <f t="shared" si="13"/>
        <v>54012</v>
      </c>
      <c r="K247" s="7">
        <v>54013</v>
      </c>
      <c r="L247" s="7">
        <v>145625</v>
      </c>
      <c r="M247" s="29">
        <f t="shared" si="11"/>
        <v>199638</v>
      </c>
    </row>
    <row r="248" spans="1:13">
      <c r="A248" s="14">
        <v>247</v>
      </c>
      <c r="B248" s="8" t="s">
        <v>476</v>
      </c>
      <c r="C248" s="9" t="s">
        <v>898</v>
      </c>
      <c r="D248" s="10">
        <v>41453</v>
      </c>
      <c r="E248" s="9" t="s">
        <v>70</v>
      </c>
      <c r="F248" s="9" t="s">
        <v>477</v>
      </c>
      <c r="G248" s="9" t="s">
        <v>16</v>
      </c>
      <c r="H248" s="12">
        <v>0.11779299999999999</v>
      </c>
      <c r="I248" s="13">
        <v>100000</v>
      </c>
      <c r="J248" s="13">
        <f t="shared" si="13"/>
        <v>11779</v>
      </c>
      <c r="K248" s="7"/>
      <c r="L248" s="7">
        <v>0</v>
      </c>
      <c r="M248" s="29">
        <f t="shared" si="11"/>
        <v>0</v>
      </c>
    </row>
    <row r="249" spans="1:13">
      <c r="A249" s="14">
        <v>248</v>
      </c>
      <c r="B249" s="8" t="s">
        <v>478</v>
      </c>
      <c r="C249" s="9" t="s">
        <v>479</v>
      </c>
      <c r="D249" s="10" t="s">
        <v>480</v>
      </c>
      <c r="E249" s="9" t="s">
        <v>169</v>
      </c>
      <c r="F249" s="9" t="s">
        <v>481</v>
      </c>
      <c r="G249" s="9" t="s">
        <v>92</v>
      </c>
      <c r="H249" s="12">
        <v>0.71972999999999998</v>
      </c>
      <c r="I249" s="13">
        <v>200000</v>
      </c>
      <c r="J249" s="13">
        <v>200000</v>
      </c>
      <c r="K249" s="7">
        <v>224681</v>
      </c>
      <c r="L249" s="7">
        <v>0</v>
      </c>
      <c r="M249" s="29">
        <f t="shared" si="11"/>
        <v>224681</v>
      </c>
    </row>
    <row r="250" spans="1:13">
      <c r="A250" s="14">
        <v>249</v>
      </c>
      <c r="B250" s="8" t="s">
        <v>1166</v>
      </c>
      <c r="C250" s="9" t="s">
        <v>482</v>
      </c>
      <c r="D250" s="10">
        <v>41438</v>
      </c>
      <c r="E250" s="9" t="s">
        <v>1138</v>
      </c>
      <c r="F250" s="9" t="s">
        <v>483</v>
      </c>
      <c r="G250" s="9" t="s">
        <v>90</v>
      </c>
      <c r="H250" s="12">
        <v>2.4693E-2</v>
      </c>
      <c r="I250" s="13">
        <v>120000</v>
      </c>
      <c r="J250" s="13">
        <v>120000</v>
      </c>
      <c r="K250" s="7">
        <v>120000</v>
      </c>
      <c r="L250" s="7">
        <v>711240</v>
      </c>
      <c r="M250" s="29">
        <f t="shared" si="11"/>
        <v>831240</v>
      </c>
    </row>
    <row r="251" spans="1:13">
      <c r="A251" s="14">
        <v>250</v>
      </c>
      <c r="B251" s="8" t="s">
        <v>484</v>
      </c>
      <c r="C251" s="9" t="s">
        <v>485</v>
      </c>
      <c r="D251" s="10" t="s">
        <v>142</v>
      </c>
      <c r="E251" s="9" t="s">
        <v>124</v>
      </c>
      <c r="F251" s="9" t="s">
        <v>486</v>
      </c>
      <c r="G251" s="9" t="s">
        <v>165</v>
      </c>
      <c r="H251" s="12">
        <v>3.2932999999999997E-2</v>
      </c>
      <c r="I251" s="13">
        <v>120000</v>
      </c>
      <c r="J251" s="13">
        <v>120000</v>
      </c>
      <c r="K251" s="7">
        <v>120000</v>
      </c>
      <c r="L251" s="7">
        <v>0</v>
      </c>
      <c r="M251" s="29">
        <f t="shared" si="11"/>
        <v>120000</v>
      </c>
    </row>
    <row r="252" spans="1:13">
      <c r="A252" s="14">
        <v>251</v>
      </c>
      <c r="B252" s="8" t="s">
        <v>487</v>
      </c>
      <c r="C252" s="9" t="s">
        <v>831</v>
      </c>
      <c r="D252" s="10" t="s">
        <v>233</v>
      </c>
      <c r="E252" s="9" t="s">
        <v>430</v>
      </c>
      <c r="F252" s="9" t="s">
        <v>488</v>
      </c>
      <c r="G252" s="9" t="s">
        <v>118</v>
      </c>
      <c r="H252" s="12">
        <v>0.121604</v>
      </c>
      <c r="I252" s="13">
        <v>100000</v>
      </c>
      <c r="J252" s="13">
        <f t="shared" ref="J252:J257" si="14">ROUND(H252*I252,0)</f>
        <v>12160</v>
      </c>
      <c r="K252" s="7">
        <v>12160</v>
      </c>
      <c r="L252" s="7">
        <v>3715</v>
      </c>
      <c r="M252" s="29">
        <f t="shared" si="11"/>
        <v>15875</v>
      </c>
    </row>
    <row r="253" spans="1:13">
      <c r="A253" s="14">
        <v>252</v>
      </c>
      <c r="B253" s="8" t="s">
        <v>489</v>
      </c>
      <c r="C253" s="9" t="s">
        <v>490</v>
      </c>
      <c r="D253" s="10">
        <v>41473</v>
      </c>
      <c r="E253" s="9" t="s">
        <v>190</v>
      </c>
      <c r="F253" s="9" t="s">
        <v>491</v>
      </c>
      <c r="G253" s="9" t="s">
        <v>118</v>
      </c>
      <c r="H253" s="12">
        <v>2.9908000000000001E-2</v>
      </c>
      <c r="I253" s="13">
        <v>240000</v>
      </c>
      <c r="J253" s="13">
        <f t="shared" si="14"/>
        <v>7178</v>
      </c>
      <c r="K253" s="7"/>
      <c r="L253" s="7">
        <v>0</v>
      </c>
      <c r="M253" s="29">
        <f t="shared" si="11"/>
        <v>0</v>
      </c>
    </row>
    <row r="254" spans="1:13">
      <c r="A254" s="14">
        <v>253</v>
      </c>
      <c r="B254" s="8" t="s">
        <v>489</v>
      </c>
      <c r="C254" s="9" t="s">
        <v>490</v>
      </c>
      <c r="D254" s="10">
        <v>42103</v>
      </c>
      <c r="E254" s="9" t="s">
        <v>73</v>
      </c>
      <c r="F254" s="9" t="s">
        <v>566</v>
      </c>
      <c r="G254" s="9" t="s">
        <v>567</v>
      </c>
      <c r="H254" s="12">
        <v>0.81974999999999998</v>
      </c>
      <c r="I254" s="13">
        <v>100000</v>
      </c>
      <c r="J254" s="13">
        <f t="shared" si="14"/>
        <v>81975</v>
      </c>
      <c r="K254" s="7">
        <v>82000</v>
      </c>
      <c r="L254" s="7">
        <v>0</v>
      </c>
      <c r="M254" s="29">
        <f t="shared" si="11"/>
        <v>82000</v>
      </c>
    </row>
    <row r="255" spans="1:13">
      <c r="A255" s="14">
        <v>254</v>
      </c>
      <c r="B255" s="8" t="s">
        <v>492</v>
      </c>
      <c r="C255" s="9" t="s">
        <v>830</v>
      </c>
      <c r="D255" s="10" t="s">
        <v>142</v>
      </c>
      <c r="E255" s="9" t="s">
        <v>430</v>
      </c>
      <c r="F255" s="9" t="s">
        <v>493</v>
      </c>
      <c r="G255" s="9" t="s">
        <v>97</v>
      </c>
      <c r="H255" s="12">
        <v>0.32996999999999999</v>
      </c>
      <c r="I255" s="13">
        <v>100000</v>
      </c>
      <c r="J255" s="13">
        <f t="shared" si="14"/>
        <v>32997</v>
      </c>
      <c r="K255" s="7">
        <v>32997</v>
      </c>
      <c r="L255" s="7">
        <v>0</v>
      </c>
      <c r="M255" s="29">
        <f t="shared" si="11"/>
        <v>32997</v>
      </c>
    </row>
    <row r="256" spans="1:13">
      <c r="A256" s="14">
        <v>255</v>
      </c>
      <c r="B256" s="8" t="s">
        <v>492</v>
      </c>
      <c r="C256" s="9" t="s">
        <v>830</v>
      </c>
      <c r="D256" s="10" t="s">
        <v>142</v>
      </c>
      <c r="E256" s="9" t="s">
        <v>430</v>
      </c>
      <c r="F256" s="9" t="s">
        <v>494</v>
      </c>
      <c r="G256" s="9" t="s">
        <v>97</v>
      </c>
      <c r="H256" s="12">
        <v>0.43646000000000001</v>
      </c>
      <c r="I256" s="13">
        <v>100000</v>
      </c>
      <c r="J256" s="13">
        <f t="shared" si="14"/>
        <v>43646</v>
      </c>
      <c r="K256" s="7">
        <v>43646</v>
      </c>
      <c r="L256" s="7">
        <v>0</v>
      </c>
      <c r="M256" s="29">
        <f t="shared" si="11"/>
        <v>43646</v>
      </c>
    </row>
    <row r="257" spans="1:13">
      <c r="A257" s="14">
        <v>256</v>
      </c>
      <c r="B257" s="8" t="s">
        <v>492</v>
      </c>
      <c r="C257" s="9" t="s">
        <v>830</v>
      </c>
      <c r="D257" s="10" t="s">
        <v>495</v>
      </c>
      <c r="E257" s="9" t="s">
        <v>430</v>
      </c>
      <c r="F257" s="9" t="s">
        <v>496</v>
      </c>
      <c r="G257" s="9" t="s">
        <v>43</v>
      </c>
      <c r="H257" s="12">
        <v>0.43170500000000001</v>
      </c>
      <c r="I257" s="13">
        <v>100000</v>
      </c>
      <c r="J257" s="13">
        <f t="shared" si="14"/>
        <v>43171</v>
      </c>
      <c r="K257" s="7">
        <v>43171</v>
      </c>
      <c r="L257" s="7">
        <v>0</v>
      </c>
      <c r="M257" s="29">
        <f t="shared" si="11"/>
        <v>43171</v>
      </c>
    </row>
    <row r="258" spans="1:13">
      <c r="A258" s="14">
        <v>257</v>
      </c>
      <c r="B258" s="8" t="s">
        <v>497</v>
      </c>
      <c r="C258" s="9" t="s">
        <v>498</v>
      </c>
      <c r="D258" s="10" t="s">
        <v>499</v>
      </c>
      <c r="E258" s="9" t="s">
        <v>124</v>
      </c>
      <c r="F258" s="9" t="s">
        <v>500</v>
      </c>
      <c r="G258" s="9" t="s">
        <v>118</v>
      </c>
      <c r="H258" s="12">
        <v>2.3999999999999998E-3</v>
      </c>
      <c r="I258" s="13">
        <v>120000</v>
      </c>
      <c r="J258" s="13">
        <v>120000</v>
      </c>
      <c r="K258" s="7">
        <v>120000</v>
      </c>
      <c r="L258" s="7">
        <v>0</v>
      </c>
      <c r="M258" s="29">
        <f t="shared" si="11"/>
        <v>120000</v>
      </c>
    </row>
    <row r="259" spans="1:13">
      <c r="A259" s="14">
        <v>258</v>
      </c>
      <c r="B259" s="8" t="s">
        <v>501</v>
      </c>
      <c r="C259" s="9" t="s">
        <v>502</v>
      </c>
      <c r="D259" s="10" t="s">
        <v>98</v>
      </c>
      <c r="E259" s="9" t="s">
        <v>430</v>
      </c>
      <c r="F259" s="9" t="s">
        <v>503</v>
      </c>
      <c r="G259" s="9" t="s">
        <v>45</v>
      </c>
      <c r="H259" s="12">
        <v>0.19694999999999999</v>
      </c>
      <c r="I259" s="13">
        <v>100000</v>
      </c>
      <c r="J259" s="13">
        <f>ROUND(H259*I259,0)</f>
        <v>19695</v>
      </c>
      <c r="K259" s="7">
        <v>19695</v>
      </c>
      <c r="L259" s="7">
        <v>23295</v>
      </c>
      <c r="M259" s="29">
        <f t="shared" ref="M259:M322" si="15">SUM(K259:L259)</f>
        <v>42990</v>
      </c>
    </row>
    <row r="260" spans="1:13">
      <c r="A260" s="14">
        <v>259</v>
      </c>
      <c r="B260" s="8" t="s">
        <v>504</v>
      </c>
      <c r="C260" s="9" t="s">
        <v>897</v>
      </c>
      <c r="D260" s="10" t="s">
        <v>505</v>
      </c>
      <c r="E260" s="9" t="s">
        <v>8</v>
      </c>
      <c r="F260" s="9" t="s">
        <v>506</v>
      </c>
      <c r="G260" s="9" t="s">
        <v>232</v>
      </c>
      <c r="H260" s="12">
        <v>9.6686999999999995E-2</v>
      </c>
      <c r="I260" s="13">
        <v>100000</v>
      </c>
      <c r="J260" s="13">
        <f>ROUND(H260*I260,0)</f>
        <v>9669</v>
      </c>
      <c r="K260" s="7">
        <v>10000</v>
      </c>
      <c r="L260" s="7">
        <v>6390</v>
      </c>
      <c r="M260" s="29">
        <f t="shared" si="15"/>
        <v>16390</v>
      </c>
    </row>
    <row r="261" spans="1:13">
      <c r="A261" s="14">
        <v>260</v>
      </c>
      <c r="B261" s="8" t="s">
        <v>507</v>
      </c>
      <c r="C261" s="9" t="s">
        <v>896</v>
      </c>
      <c r="D261" s="10">
        <v>41579</v>
      </c>
      <c r="E261" s="9" t="s">
        <v>1137</v>
      </c>
      <c r="F261" s="9" t="s">
        <v>508</v>
      </c>
      <c r="G261" s="9" t="s">
        <v>150</v>
      </c>
      <c r="H261" s="12">
        <v>5.2372000000000002E-2</v>
      </c>
      <c r="I261" s="13">
        <v>100000</v>
      </c>
      <c r="J261" s="13">
        <f>ROUND(H261*I261,0)</f>
        <v>5237</v>
      </c>
      <c r="K261" s="7">
        <v>5237</v>
      </c>
      <c r="L261" s="7">
        <v>0</v>
      </c>
      <c r="M261" s="29">
        <f t="shared" si="15"/>
        <v>5237</v>
      </c>
    </row>
    <row r="262" spans="1:13">
      <c r="A262" s="14">
        <v>261</v>
      </c>
      <c r="B262" s="8" t="s">
        <v>1165</v>
      </c>
      <c r="C262" s="9" t="s">
        <v>873</v>
      </c>
      <c r="D262" s="10" t="s">
        <v>509</v>
      </c>
      <c r="E262" s="9" t="s">
        <v>293</v>
      </c>
      <c r="F262" s="9" t="s">
        <v>510</v>
      </c>
      <c r="G262" s="9" t="s">
        <v>69</v>
      </c>
      <c r="H262" s="12">
        <v>1.327315</v>
      </c>
      <c r="I262" s="13">
        <v>100000</v>
      </c>
      <c r="J262" s="13">
        <f>ROUND(H262*I262,0)</f>
        <v>132732</v>
      </c>
      <c r="K262" s="7">
        <v>132732</v>
      </c>
      <c r="L262" s="7">
        <v>12793</v>
      </c>
      <c r="M262" s="29">
        <f t="shared" si="15"/>
        <v>145525</v>
      </c>
    </row>
    <row r="263" spans="1:13">
      <c r="A263" s="14">
        <v>262</v>
      </c>
      <c r="B263" s="8" t="s">
        <v>1154</v>
      </c>
      <c r="C263" s="9" t="s">
        <v>895</v>
      </c>
      <c r="D263" s="10">
        <v>41613</v>
      </c>
      <c r="E263" s="9" t="s">
        <v>283</v>
      </c>
      <c r="F263" s="9" t="s">
        <v>511</v>
      </c>
      <c r="G263" s="9" t="s">
        <v>257</v>
      </c>
      <c r="H263" s="12">
        <v>0.228489</v>
      </c>
      <c r="I263" s="13">
        <v>100000</v>
      </c>
      <c r="J263" s="13">
        <f>ROUND(H263*I263,0)</f>
        <v>22849</v>
      </c>
      <c r="K263" s="7">
        <v>22849</v>
      </c>
      <c r="L263" s="7">
        <v>9438</v>
      </c>
      <c r="M263" s="29">
        <f t="shared" si="15"/>
        <v>32287</v>
      </c>
    </row>
    <row r="264" spans="1:13">
      <c r="A264" s="14">
        <v>263</v>
      </c>
      <c r="B264" s="8" t="s">
        <v>829</v>
      </c>
      <c r="C264" s="9" t="s">
        <v>642</v>
      </c>
      <c r="D264" s="10" t="s">
        <v>643</v>
      </c>
      <c r="E264" s="9" t="s">
        <v>88</v>
      </c>
      <c r="F264" s="9" t="s">
        <v>512</v>
      </c>
      <c r="G264" s="9" t="s">
        <v>69</v>
      </c>
      <c r="H264" s="12">
        <v>1.45133</v>
      </c>
      <c r="I264" s="13">
        <v>100000</v>
      </c>
      <c r="J264" s="13">
        <f>H264*I264</f>
        <v>145133</v>
      </c>
      <c r="K264" s="7">
        <v>145133</v>
      </c>
      <c r="L264" s="7">
        <v>616349</v>
      </c>
      <c r="M264" s="29">
        <f t="shared" si="15"/>
        <v>761482</v>
      </c>
    </row>
    <row r="265" spans="1:13">
      <c r="A265" s="14">
        <v>264</v>
      </c>
      <c r="B265" s="8" t="s">
        <v>793</v>
      </c>
      <c r="C265" s="9" t="s">
        <v>894</v>
      </c>
      <c r="D265" s="10">
        <v>41654</v>
      </c>
      <c r="E265" s="9" t="s">
        <v>194</v>
      </c>
      <c r="F265" s="9" t="s">
        <v>513</v>
      </c>
      <c r="G265" s="9" t="s">
        <v>186</v>
      </c>
      <c r="H265" s="12">
        <v>3.6999999999999998E-2</v>
      </c>
      <c r="I265" s="13">
        <v>100000</v>
      </c>
      <c r="J265" s="13">
        <f>H265*I265</f>
        <v>3700</v>
      </c>
      <c r="K265" s="7">
        <v>3700</v>
      </c>
      <c r="L265" s="7">
        <v>107910</v>
      </c>
      <c r="M265" s="29">
        <f t="shared" si="15"/>
        <v>111610</v>
      </c>
    </row>
    <row r="266" spans="1:13">
      <c r="A266" s="14">
        <v>265</v>
      </c>
      <c r="B266" s="8" t="s">
        <v>514</v>
      </c>
      <c r="C266" s="9" t="s">
        <v>893</v>
      </c>
      <c r="D266" s="10">
        <v>41845</v>
      </c>
      <c r="E266" s="9" t="s">
        <v>3</v>
      </c>
      <c r="F266" s="9" t="s">
        <v>515</v>
      </c>
      <c r="G266" s="9" t="s">
        <v>118</v>
      </c>
      <c r="H266" s="12">
        <v>9.6850000000000006E-2</v>
      </c>
      <c r="I266" s="13">
        <v>100000</v>
      </c>
      <c r="J266" s="13">
        <f>H266*I266</f>
        <v>9685</v>
      </c>
      <c r="K266" s="7">
        <v>9700</v>
      </c>
      <c r="L266" s="7">
        <v>107829</v>
      </c>
      <c r="M266" s="29">
        <f t="shared" si="15"/>
        <v>117529</v>
      </c>
    </row>
    <row r="267" spans="1:13">
      <c r="A267" s="14">
        <v>266</v>
      </c>
      <c r="B267" s="8" t="s">
        <v>516</v>
      </c>
      <c r="C267" s="9" t="s">
        <v>892</v>
      </c>
      <c r="D267" s="10">
        <v>41845</v>
      </c>
      <c r="E267" s="9" t="s">
        <v>194</v>
      </c>
      <c r="F267" s="9" t="s">
        <v>517</v>
      </c>
      <c r="G267" s="9" t="s">
        <v>147</v>
      </c>
      <c r="H267" s="12">
        <v>1.7051E-2</v>
      </c>
      <c r="I267" s="13">
        <v>100000</v>
      </c>
      <c r="J267" s="13">
        <f>H267*I267</f>
        <v>1705.1</v>
      </c>
      <c r="K267" s="7">
        <v>1705</v>
      </c>
      <c r="L267" s="7">
        <v>97774</v>
      </c>
      <c r="M267" s="29">
        <f t="shared" si="15"/>
        <v>99479</v>
      </c>
    </row>
    <row r="268" spans="1:13">
      <c r="A268" s="14">
        <v>267</v>
      </c>
      <c r="B268" s="21" t="s">
        <v>518</v>
      </c>
      <c r="C268" s="22" t="s">
        <v>891</v>
      </c>
      <c r="D268" s="23" t="s">
        <v>1071</v>
      </c>
      <c r="E268" s="22" t="s">
        <v>293</v>
      </c>
      <c r="F268" s="22" t="s">
        <v>519</v>
      </c>
      <c r="G268" s="24" t="s">
        <v>116</v>
      </c>
      <c r="H268" s="12">
        <v>2.9022448999999999</v>
      </c>
      <c r="I268" s="13">
        <v>100000</v>
      </c>
      <c r="J268" s="13">
        <f>H268*I268</f>
        <v>290224.49</v>
      </c>
      <c r="K268" s="11">
        <v>290244</v>
      </c>
      <c r="L268" s="11">
        <v>119082</v>
      </c>
      <c r="M268" s="29">
        <f t="shared" si="15"/>
        <v>409326</v>
      </c>
    </row>
    <row r="269" spans="1:13">
      <c r="A269" s="14">
        <v>268</v>
      </c>
      <c r="B269" s="21" t="s">
        <v>520</v>
      </c>
      <c r="C269" s="22" t="s">
        <v>890</v>
      </c>
      <c r="D269" s="23">
        <v>41830</v>
      </c>
      <c r="E269" s="22" t="s">
        <v>164</v>
      </c>
      <c r="F269" s="22" t="s">
        <v>521</v>
      </c>
      <c r="G269" s="22" t="s">
        <v>29</v>
      </c>
      <c r="H269" s="12">
        <v>0.2</v>
      </c>
      <c r="I269" s="13">
        <v>120000</v>
      </c>
      <c r="J269" s="13">
        <v>120000</v>
      </c>
      <c r="K269" s="11">
        <v>120000</v>
      </c>
      <c r="L269" s="11">
        <v>482186</v>
      </c>
      <c r="M269" s="29">
        <f t="shared" si="15"/>
        <v>602186</v>
      </c>
    </row>
    <row r="270" spans="1:13">
      <c r="A270" s="14">
        <v>269</v>
      </c>
      <c r="B270" s="8" t="s">
        <v>522</v>
      </c>
      <c r="C270" s="9" t="s">
        <v>523</v>
      </c>
      <c r="D270" s="10">
        <v>41884</v>
      </c>
      <c r="E270" s="9" t="s">
        <v>70</v>
      </c>
      <c r="F270" s="9" t="s">
        <v>524</v>
      </c>
      <c r="G270" s="9" t="s">
        <v>65</v>
      </c>
      <c r="H270" s="12">
        <v>0.20038600000000001</v>
      </c>
      <c r="I270" s="13">
        <v>100000</v>
      </c>
      <c r="J270" s="13">
        <f t="shared" ref="J270:J277" si="16">H270*I270</f>
        <v>20038.600000000002</v>
      </c>
      <c r="K270" s="7">
        <v>20038</v>
      </c>
      <c r="L270" s="7">
        <v>207</v>
      </c>
      <c r="M270" s="29">
        <f t="shared" si="15"/>
        <v>20245</v>
      </c>
    </row>
    <row r="271" spans="1:13">
      <c r="A271" s="14">
        <v>270</v>
      </c>
      <c r="B271" s="8" t="s">
        <v>525</v>
      </c>
      <c r="C271" s="9" t="s">
        <v>889</v>
      </c>
      <c r="D271" s="10">
        <v>41887</v>
      </c>
      <c r="E271" s="9" t="s">
        <v>1136</v>
      </c>
      <c r="F271" s="9" t="s">
        <v>526</v>
      </c>
      <c r="G271" s="9" t="s">
        <v>195</v>
      </c>
      <c r="H271" s="12">
        <v>9.7513000000000002E-2</v>
      </c>
      <c r="I271" s="13">
        <v>100000</v>
      </c>
      <c r="J271" s="13">
        <f t="shared" si="16"/>
        <v>9751.3000000000011</v>
      </c>
      <c r="K271" s="7">
        <v>9751</v>
      </c>
      <c r="L271" s="7">
        <v>9959</v>
      </c>
      <c r="M271" s="29">
        <f t="shared" si="15"/>
        <v>19710</v>
      </c>
    </row>
    <row r="272" spans="1:13">
      <c r="A272" s="14">
        <v>271</v>
      </c>
      <c r="B272" s="8" t="s">
        <v>527</v>
      </c>
      <c r="C272" s="9" t="s">
        <v>888</v>
      </c>
      <c r="D272" s="10">
        <v>41884</v>
      </c>
      <c r="E272" s="9" t="s">
        <v>1136</v>
      </c>
      <c r="F272" s="9" t="s">
        <v>394</v>
      </c>
      <c r="G272" s="9" t="s">
        <v>215</v>
      </c>
      <c r="H272" s="12">
        <v>1.2611000000000001E-2</v>
      </c>
      <c r="I272" s="13">
        <v>100000</v>
      </c>
      <c r="J272" s="13">
        <f t="shared" si="16"/>
        <v>1261.1000000000001</v>
      </c>
      <c r="K272" s="7">
        <v>1350</v>
      </c>
      <c r="L272" s="7">
        <v>121001</v>
      </c>
      <c r="M272" s="29">
        <f t="shared" si="15"/>
        <v>122351</v>
      </c>
    </row>
    <row r="273" spans="1:13">
      <c r="A273" s="14">
        <v>272</v>
      </c>
      <c r="B273" s="8" t="s">
        <v>528</v>
      </c>
      <c r="C273" s="9" t="s">
        <v>887</v>
      </c>
      <c r="D273" s="10">
        <v>41892</v>
      </c>
      <c r="E273" s="9" t="s">
        <v>194</v>
      </c>
      <c r="F273" s="9" t="s">
        <v>529</v>
      </c>
      <c r="G273" s="9" t="s">
        <v>215</v>
      </c>
      <c r="H273" s="12">
        <v>1.6823999999999999E-2</v>
      </c>
      <c r="I273" s="13">
        <v>100000</v>
      </c>
      <c r="J273" s="13">
        <f t="shared" si="16"/>
        <v>1682.3999999999999</v>
      </c>
      <c r="K273" s="7">
        <v>1682</v>
      </c>
      <c r="L273" s="7">
        <v>0</v>
      </c>
      <c r="M273" s="29">
        <f t="shared" si="15"/>
        <v>1682</v>
      </c>
    </row>
    <row r="274" spans="1:13">
      <c r="A274" s="14">
        <v>273</v>
      </c>
      <c r="B274" s="8" t="s">
        <v>530</v>
      </c>
      <c r="C274" s="9" t="s">
        <v>886</v>
      </c>
      <c r="D274" s="10">
        <v>41893</v>
      </c>
      <c r="E274" s="9" t="s">
        <v>194</v>
      </c>
      <c r="F274" s="9" t="s">
        <v>531</v>
      </c>
      <c r="G274" s="9" t="s">
        <v>92</v>
      </c>
      <c r="H274" s="12">
        <v>2.2617999999999999E-2</v>
      </c>
      <c r="I274" s="13">
        <v>100000</v>
      </c>
      <c r="J274" s="13">
        <f t="shared" si="16"/>
        <v>2261.7999999999997</v>
      </c>
      <c r="K274" s="7">
        <v>2262</v>
      </c>
      <c r="L274" s="7">
        <v>98438</v>
      </c>
      <c r="M274" s="29">
        <f t="shared" si="15"/>
        <v>100700</v>
      </c>
    </row>
    <row r="275" spans="1:13">
      <c r="A275" s="14">
        <v>274</v>
      </c>
      <c r="B275" s="8" t="s">
        <v>532</v>
      </c>
      <c r="C275" s="9" t="s">
        <v>885</v>
      </c>
      <c r="D275" s="10">
        <v>41887</v>
      </c>
      <c r="E275" s="9" t="s">
        <v>70</v>
      </c>
      <c r="F275" s="9" t="s">
        <v>533</v>
      </c>
      <c r="G275" s="9" t="s">
        <v>92</v>
      </c>
      <c r="H275" s="12">
        <v>1.00745</v>
      </c>
      <c r="I275" s="13">
        <v>100000</v>
      </c>
      <c r="J275" s="13">
        <f t="shared" si="16"/>
        <v>100745</v>
      </c>
      <c r="K275" s="7">
        <v>100745</v>
      </c>
      <c r="L275" s="7">
        <v>6667</v>
      </c>
      <c r="M275" s="29">
        <f t="shared" si="15"/>
        <v>107412</v>
      </c>
    </row>
    <row r="276" spans="1:13">
      <c r="A276" s="14">
        <v>275</v>
      </c>
      <c r="B276" s="8" t="s">
        <v>532</v>
      </c>
      <c r="C276" s="9" t="s">
        <v>885</v>
      </c>
      <c r="D276" s="10">
        <v>42270</v>
      </c>
      <c r="E276" s="9" t="s">
        <v>3</v>
      </c>
      <c r="F276" s="9" t="s">
        <v>613</v>
      </c>
      <c r="G276" s="9" t="s">
        <v>313</v>
      </c>
      <c r="H276" s="12">
        <v>0.173152</v>
      </c>
      <c r="I276" s="13">
        <v>100000</v>
      </c>
      <c r="J276" s="13">
        <f t="shared" si="16"/>
        <v>17315.2</v>
      </c>
      <c r="K276" s="7">
        <v>17316</v>
      </c>
      <c r="L276" s="7">
        <v>571736</v>
      </c>
      <c r="M276" s="29">
        <f t="shared" si="15"/>
        <v>589052</v>
      </c>
    </row>
    <row r="277" spans="1:13">
      <c r="A277" s="14">
        <v>276</v>
      </c>
      <c r="B277" s="8" t="s">
        <v>534</v>
      </c>
      <c r="C277" s="9" t="s">
        <v>884</v>
      </c>
      <c r="D277" s="10">
        <v>41892</v>
      </c>
      <c r="E277" s="9" t="s">
        <v>194</v>
      </c>
      <c r="F277" s="9" t="s">
        <v>535</v>
      </c>
      <c r="G277" s="9" t="s">
        <v>536</v>
      </c>
      <c r="H277" s="12">
        <v>1.3616E-2</v>
      </c>
      <c r="I277" s="13">
        <v>100000</v>
      </c>
      <c r="J277" s="13">
        <f t="shared" si="16"/>
        <v>1361.6</v>
      </c>
      <c r="K277" s="7">
        <v>1400</v>
      </c>
      <c r="L277" s="7">
        <v>14810</v>
      </c>
      <c r="M277" s="29">
        <f t="shared" si="15"/>
        <v>16210</v>
      </c>
    </row>
    <row r="278" spans="1:13">
      <c r="A278" s="14">
        <v>277</v>
      </c>
      <c r="B278" s="8" t="s">
        <v>537</v>
      </c>
      <c r="C278" s="9" t="s">
        <v>828</v>
      </c>
      <c r="D278" s="10">
        <v>41870</v>
      </c>
      <c r="E278" s="9" t="s">
        <v>164</v>
      </c>
      <c r="F278" s="9" t="s">
        <v>538</v>
      </c>
      <c r="G278" s="9" t="s">
        <v>426</v>
      </c>
      <c r="H278" s="12">
        <v>1</v>
      </c>
      <c r="I278" s="13">
        <v>120000</v>
      </c>
      <c r="J278" s="13">
        <v>120000</v>
      </c>
      <c r="K278" s="7">
        <v>120800</v>
      </c>
      <c r="L278" s="7">
        <v>2520</v>
      </c>
      <c r="M278" s="29">
        <f t="shared" si="15"/>
        <v>123320</v>
      </c>
    </row>
    <row r="279" spans="1:13">
      <c r="A279" s="14">
        <v>278</v>
      </c>
      <c r="B279" s="8" t="s">
        <v>539</v>
      </c>
      <c r="C279" s="9" t="s">
        <v>883</v>
      </c>
      <c r="D279" s="10">
        <v>41870</v>
      </c>
      <c r="E279" s="9" t="s">
        <v>3</v>
      </c>
      <c r="F279" s="9" t="s">
        <v>540</v>
      </c>
      <c r="G279" s="9" t="s">
        <v>137</v>
      </c>
      <c r="H279" s="12">
        <v>4.7204000000000003E-2</v>
      </c>
      <c r="I279" s="13">
        <v>100000</v>
      </c>
      <c r="J279" s="13">
        <f t="shared" ref="J279:J296" si="17">H279*I279</f>
        <v>4720.4000000000005</v>
      </c>
      <c r="K279" s="7">
        <v>4720</v>
      </c>
      <c r="L279" s="7">
        <v>859085</v>
      </c>
      <c r="M279" s="29">
        <f t="shared" si="15"/>
        <v>863805</v>
      </c>
    </row>
    <row r="280" spans="1:13">
      <c r="A280" s="14">
        <v>279</v>
      </c>
      <c r="B280" s="8" t="s">
        <v>541</v>
      </c>
      <c r="C280" s="9" t="s">
        <v>882</v>
      </c>
      <c r="D280" s="10">
        <v>41899</v>
      </c>
      <c r="E280" s="9" t="s">
        <v>430</v>
      </c>
      <c r="F280" s="9" t="s">
        <v>542</v>
      </c>
      <c r="G280" s="9" t="s">
        <v>304</v>
      </c>
      <c r="H280" s="12">
        <v>6.2506000000000006E-2</v>
      </c>
      <c r="I280" s="13">
        <v>100000</v>
      </c>
      <c r="J280" s="13">
        <f t="shared" si="17"/>
        <v>6250.6</v>
      </c>
      <c r="K280" s="7">
        <v>6250</v>
      </c>
      <c r="L280" s="7">
        <v>290178</v>
      </c>
      <c r="M280" s="29">
        <f t="shared" si="15"/>
        <v>296428</v>
      </c>
    </row>
    <row r="281" spans="1:13">
      <c r="A281" s="14">
        <v>280</v>
      </c>
      <c r="B281" s="8" t="s">
        <v>543</v>
      </c>
      <c r="C281" s="9" t="s">
        <v>881</v>
      </c>
      <c r="D281" s="10">
        <v>41876</v>
      </c>
      <c r="E281" s="9" t="s">
        <v>1135</v>
      </c>
      <c r="F281" s="9" t="s">
        <v>544</v>
      </c>
      <c r="G281" s="9" t="s">
        <v>232</v>
      </c>
      <c r="H281" s="12">
        <v>7.4112999999999998E-2</v>
      </c>
      <c r="I281" s="13">
        <v>180000</v>
      </c>
      <c r="J281" s="13">
        <f t="shared" si="17"/>
        <v>13340.34</v>
      </c>
      <c r="K281" s="7">
        <v>13340</v>
      </c>
      <c r="L281" s="7">
        <v>0</v>
      </c>
      <c r="M281" s="29">
        <f t="shared" si="15"/>
        <v>13340</v>
      </c>
    </row>
    <row r="282" spans="1:13">
      <c r="A282" s="14">
        <v>281</v>
      </c>
      <c r="B282" s="8" t="s">
        <v>1150</v>
      </c>
      <c r="C282" s="9" t="s">
        <v>880</v>
      </c>
      <c r="D282" s="10" t="s">
        <v>1070</v>
      </c>
      <c r="E282" s="9" t="s">
        <v>194</v>
      </c>
      <c r="F282" s="9" t="s">
        <v>545</v>
      </c>
      <c r="G282" s="9" t="s">
        <v>137</v>
      </c>
      <c r="H282" s="12">
        <v>5.7000000000000002E-3</v>
      </c>
      <c r="I282" s="13">
        <v>100000</v>
      </c>
      <c r="J282" s="13">
        <f t="shared" si="17"/>
        <v>570</v>
      </c>
      <c r="K282" s="7">
        <v>580</v>
      </c>
      <c r="L282" s="7">
        <v>1620</v>
      </c>
      <c r="M282" s="29">
        <f t="shared" si="15"/>
        <v>2200</v>
      </c>
    </row>
    <row r="283" spans="1:13">
      <c r="A283" s="14">
        <v>282</v>
      </c>
      <c r="B283" s="8" t="s">
        <v>546</v>
      </c>
      <c r="C283" s="9" t="s">
        <v>1122</v>
      </c>
      <c r="D283" s="10">
        <v>41940</v>
      </c>
      <c r="E283" s="9" t="s">
        <v>194</v>
      </c>
      <c r="F283" s="9" t="s">
        <v>547</v>
      </c>
      <c r="G283" s="9" t="s">
        <v>90</v>
      </c>
      <c r="H283" s="12">
        <v>9.9699999999999997E-2</v>
      </c>
      <c r="I283" s="13">
        <v>100000</v>
      </c>
      <c r="J283" s="13">
        <f t="shared" si="17"/>
        <v>9970</v>
      </c>
      <c r="K283" s="7">
        <v>9970</v>
      </c>
      <c r="L283" s="7">
        <v>254261</v>
      </c>
      <c r="M283" s="29">
        <f t="shared" si="15"/>
        <v>264231</v>
      </c>
    </row>
    <row r="284" spans="1:13">
      <c r="A284" s="14">
        <v>283</v>
      </c>
      <c r="B284" s="8" t="s">
        <v>546</v>
      </c>
      <c r="C284" s="9" t="s">
        <v>1122</v>
      </c>
      <c r="D284" s="10">
        <v>43824</v>
      </c>
      <c r="E284" s="9" t="s">
        <v>1134</v>
      </c>
      <c r="F284" s="9" t="s">
        <v>547</v>
      </c>
      <c r="G284" s="9" t="s">
        <v>90</v>
      </c>
      <c r="H284" s="12"/>
      <c r="I284" s="13"/>
      <c r="J284" s="13"/>
      <c r="K284" s="7"/>
      <c r="L284" s="7">
        <v>0</v>
      </c>
      <c r="M284" s="29">
        <f t="shared" si="15"/>
        <v>0</v>
      </c>
    </row>
    <row r="285" spans="1:13">
      <c r="A285" s="14">
        <v>284</v>
      </c>
      <c r="B285" s="8" t="s">
        <v>548</v>
      </c>
      <c r="C285" s="9" t="s">
        <v>879</v>
      </c>
      <c r="D285" s="10">
        <v>41943</v>
      </c>
      <c r="E285" s="9" t="s">
        <v>194</v>
      </c>
      <c r="F285" s="9" t="s">
        <v>549</v>
      </c>
      <c r="G285" s="9" t="s">
        <v>550</v>
      </c>
      <c r="H285" s="12">
        <v>0.1</v>
      </c>
      <c r="I285" s="13">
        <v>100000</v>
      </c>
      <c r="J285" s="13">
        <f t="shared" si="17"/>
        <v>10000</v>
      </c>
      <c r="K285" s="7">
        <v>10100</v>
      </c>
      <c r="L285" s="7">
        <v>608392</v>
      </c>
      <c r="M285" s="29">
        <f t="shared" si="15"/>
        <v>618492</v>
      </c>
    </row>
    <row r="286" spans="1:13">
      <c r="A286" s="14">
        <v>285</v>
      </c>
      <c r="B286" s="8" t="s">
        <v>551</v>
      </c>
      <c r="C286" s="9" t="s">
        <v>878</v>
      </c>
      <c r="D286" s="10">
        <v>41998</v>
      </c>
      <c r="E286" s="9" t="s">
        <v>3</v>
      </c>
      <c r="F286" s="9" t="s">
        <v>552</v>
      </c>
      <c r="G286" s="9" t="s">
        <v>43</v>
      </c>
      <c r="H286" s="12">
        <v>0.115442</v>
      </c>
      <c r="I286" s="13">
        <v>100000</v>
      </c>
      <c r="J286" s="13">
        <f t="shared" si="17"/>
        <v>11544.2</v>
      </c>
      <c r="K286" s="7">
        <v>11600</v>
      </c>
      <c r="L286" s="7">
        <v>7500</v>
      </c>
      <c r="M286" s="29">
        <f t="shared" si="15"/>
        <v>19100</v>
      </c>
    </row>
    <row r="287" spans="1:13">
      <c r="A287" s="14">
        <v>286</v>
      </c>
      <c r="B287" s="8" t="s">
        <v>553</v>
      </c>
      <c r="C287" s="9" t="s">
        <v>877</v>
      </c>
      <c r="D287" s="10">
        <v>42006</v>
      </c>
      <c r="E287" s="9" t="s">
        <v>88</v>
      </c>
      <c r="F287" s="9" t="s">
        <v>554</v>
      </c>
      <c r="G287" s="9" t="s">
        <v>555</v>
      </c>
      <c r="H287" s="12">
        <v>0.123875</v>
      </c>
      <c r="I287" s="13">
        <v>100000</v>
      </c>
      <c r="J287" s="13">
        <f t="shared" si="17"/>
        <v>12387.5</v>
      </c>
      <c r="K287" s="7">
        <v>12389</v>
      </c>
      <c r="L287" s="7">
        <v>0</v>
      </c>
      <c r="M287" s="29">
        <f t="shared" si="15"/>
        <v>12389</v>
      </c>
    </row>
    <row r="288" spans="1:13">
      <c r="A288" s="14">
        <v>287</v>
      </c>
      <c r="B288" s="8" t="s">
        <v>556</v>
      </c>
      <c r="C288" s="9" t="s">
        <v>876</v>
      </c>
      <c r="D288" s="10">
        <v>42047</v>
      </c>
      <c r="E288" s="9" t="s">
        <v>3</v>
      </c>
      <c r="F288" s="9" t="s">
        <v>557</v>
      </c>
      <c r="G288" s="9" t="s">
        <v>45</v>
      </c>
      <c r="H288" s="12">
        <v>0.72218199999999999</v>
      </c>
      <c r="I288" s="13">
        <v>100000</v>
      </c>
      <c r="J288" s="13">
        <f t="shared" si="17"/>
        <v>72218.2</v>
      </c>
      <c r="K288" s="7">
        <v>72300</v>
      </c>
      <c r="L288" s="7">
        <v>118814</v>
      </c>
      <c r="M288" s="29">
        <f t="shared" si="15"/>
        <v>191114</v>
      </c>
    </row>
    <row r="289" spans="1:13">
      <c r="A289" s="14">
        <v>288</v>
      </c>
      <c r="B289" s="25" t="s">
        <v>653</v>
      </c>
      <c r="C289" s="9" t="s">
        <v>875</v>
      </c>
      <c r="D289" s="10">
        <v>42587</v>
      </c>
      <c r="E289" s="9" t="s">
        <v>3</v>
      </c>
      <c r="F289" s="9" t="s">
        <v>1066</v>
      </c>
      <c r="G289" s="9" t="s">
        <v>232</v>
      </c>
      <c r="H289" s="12">
        <v>3.8685999999999998E-2</v>
      </c>
      <c r="I289" s="13">
        <v>100000</v>
      </c>
      <c r="J289" s="13">
        <f t="shared" si="17"/>
        <v>3868.6</v>
      </c>
      <c r="K289" s="7"/>
      <c r="L289" s="7">
        <v>0</v>
      </c>
      <c r="M289" s="29">
        <f t="shared" si="15"/>
        <v>0</v>
      </c>
    </row>
    <row r="290" spans="1:13">
      <c r="A290" s="14">
        <v>289</v>
      </c>
      <c r="B290" s="25" t="s">
        <v>653</v>
      </c>
      <c r="C290" s="9" t="s">
        <v>875</v>
      </c>
      <c r="D290" s="10">
        <v>43502</v>
      </c>
      <c r="E290" s="9" t="s">
        <v>8</v>
      </c>
      <c r="F290" s="9" t="s">
        <v>1086</v>
      </c>
      <c r="G290" s="9" t="s">
        <v>49</v>
      </c>
      <c r="H290" s="12">
        <v>4.1331E-2</v>
      </c>
      <c r="I290" s="13">
        <v>100000</v>
      </c>
      <c r="J290" s="13">
        <f t="shared" si="17"/>
        <v>4133.1000000000004</v>
      </c>
      <c r="K290" s="7"/>
      <c r="L290" s="7">
        <v>0</v>
      </c>
      <c r="M290" s="29">
        <f t="shared" si="15"/>
        <v>0</v>
      </c>
    </row>
    <row r="291" spans="1:13">
      <c r="A291" s="14">
        <v>290</v>
      </c>
      <c r="B291" s="25" t="s">
        <v>653</v>
      </c>
      <c r="C291" s="9" t="s">
        <v>875</v>
      </c>
      <c r="D291" s="10">
        <v>43815</v>
      </c>
      <c r="E291" s="9" t="s">
        <v>194</v>
      </c>
      <c r="F291" s="9" t="s">
        <v>1115</v>
      </c>
      <c r="G291" s="9" t="s">
        <v>313</v>
      </c>
      <c r="H291" s="12">
        <v>0.149865</v>
      </c>
      <c r="I291" s="13">
        <v>100000</v>
      </c>
      <c r="J291" s="13">
        <f t="shared" si="17"/>
        <v>14986.5</v>
      </c>
      <c r="K291" s="7"/>
      <c r="L291" s="7">
        <v>0</v>
      </c>
      <c r="M291" s="29">
        <f t="shared" si="15"/>
        <v>0</v>
      </c>
    </row>
    <row r="292" spans="1:13">
      <c r="A292" s="14">
        <v>291</v>
      </c>
      <c r="B292" s="25" t="s">
        <v>653</v>
      </c>
      <c r="C292" s="9" t="s">
        <v>875</v>
      </c>
      <c r="D292" s="10">
        <v>43815</v>
      </c>
      <c r="E292" s="9" t="s">
        <v>14</v>
      </c>
      <c r="F292" s="9" t="s">
        <v>1116</v>
      </c>
      <c r="G292" s="9" t="s">
        <v>313</v>
      </c>
      <c r="H292" s="12">
        <v>0.14741899999999999</v>
      </c>
      <c r="I292" s="13">
        <v>100000</v>
      </c>
      <c r="J292" s="13">
        <f t="shared" si="17"/>
        <v>14741.9</v>
      </c>
      <c r="K292" s="7"/>
      <c r="L292" s="7">
        <v>0</v>
      </c>
      <c r="M292" s="29">
        <f t="shared" si="15"/>
        <v>0</v>
      </c>
    </row>
    <row r="293" spans="1:13">
      <c r="A293" s="14">
        <v>292</v>
      </c>
      <c r="B293" s="8" t="s">
        <v>1094</v>
      </c>
      <c r="C293" s="9" t="s">
        <v>1095</v>
      </c>
      <c r="D293" s="19">
        <v>42006</v>
      </c>
      <c r="E293" s="9" t="s">
        <v>70</v>
      </c>
      <c r="F293" s="9" t="s">
        <v>1096</v>
      </c>
      <c r="G293" s="9" t="s">
        <v>69</v>
      </c>
      <c r="H293" s="12">
        <v>0.18586</v>
      </c>
      <c r="I293" s="13">
        <v>100000</v>
      </c>
      <c r="J293" s="13">
        <f t="shared" si="17"/>
        <v>18586</v>
      </c>
      <c r="K293" s="7">
        <v>18586</v>
      </c>
      <c r="L293" s="7">
        <v>0</v>
      </c>
      <c r="M293" s="29">
        <f t="shared" si="15"/>
        <v>18586</v>
      </c>
    </row>
    <row r="294" spans="1:13">
      <c r="A294" s="14">
        <v>293</v>
      </c>
      <c r="B294" s="8" t="s">
        <v>558</v>
      </c>
      <c r="C294" s="9" t="s">
        <v>874</v>
      </c>
      <c r="D294" s="10">
        <v>42074</v>
      </c>
      <c r="E294" s="9" t="s">
        <v>3</v>
      </c>
      <c r="F294" s="9" t="s">
        <v>559</v>
      </c>
      <c r="G294" s="9" t="s">
        <v>122</v>
      </c>
      <c r="H294" s="12">
        <v>0.18947</v>
      </c>
      <c r="I294" s="13">
        <v>100000</v>
      </c>
      <c r="J294" s="13">
        <f t="shared" si="17"/>
        <v>18947</v>
      </c>
      <c r="K294" s="7">
        <v>19000</v>
      </c>
      <c r="L294" s="7">
        <v>0</v>
      </c>
      <c r="M294" s="29">
        <f t="shared" si="15"/>
        <v>19000</v>
      </c>
    </row>
    <row r="295" spans="1:13">
      <c r="A295" s="14">
        <v>294</v>
      </c>
      <c r="B295" s="8" t="s">
        <v>649</v>
      </c>
      <c r="C295" s="9" t="s">
        <v>851</v>
      </c>
      <c r="D295" s="10" t="s">
        <v>821</v>
      </c>
      <c r="E295" s="9" t="s">
        <v>3</v>
      </c>
      <c r="F295" s="9" t="s">
        <v>127</v>
      </c>
      <c r="G295" s="9" t="s">
        <v>132</v>
      </c>
      <c r="H295" s="12">
        <v>0.69240000000000002</v>
      </c>
      <c r="I295" s="13">
        <v>100000</v>
      </c>
      <c r="J295" s="13">
        <f t="shared" si="17"/>
        <v>69240</v>
      </c>
      <c r="K295" s="7">
        <v>69240</v>
      </c>
      <c r="L295" s="7">
        <v>37539</v>
      </c>
      <c r="M295" s="29">
        <f t="shared" si="15"/>
        <v>106779</v>
      </c>
    </row>
    <row r="296" spans="1:13">
      <c r="A296" s="14">
        <v>295</v>
      </c>
      <c r="B296" s="8" t="s">
        <v>560</v>
      </c>
      <c r="C296" s="9" t="s">
        <v>873</v>
      </c>
      <c r="D296" s="10">
        <v>42088</v>
      </c>
      <c r="E296" s="9" t="s">
        <v>1133</v>
      </c>
      <c r="F296" s="9" t="s">
        <v>561</v>
      </c>
      <c r="G296" s="9" t="s">
        <v>69</v>
      </c>
      <c r="H296" s="12">
        <v>0.98212500000000003</v>
      </c>
      <c r="I296" s="13">
        <v>100000</v>
      </c>
      <c r="J296" s="13">
        <f t="shared" si="17"/>
        <v>98212.5</v>
      </c>
      <c r="K296" s="7">
        <v>98213</v>
      </c>
      <c r="L296" s="7">
        <v>4152</v>
      </c>
      <c r="M296" s="29">
        <f t="shared" si="15"/>
        <v>102365</v>
      </c>
    </row>
    <row r="297" spans="1:13">
      <c r="A297" s="14">
        <v>296</v>
      </c>
      <c r="B297" s="8" t="s">
        <v>568</v>
      </c>
      <c r="C297" s="9" t="s">
        <v>872</v>
      </c>
      <c r="D297" s="10">
        <v>42102</v>
      </c>
      <c r="E297" s="9" t="s">
        <v>124</v>
      </c>
      <c r="F297" s="9" t="s">
        <v>569</v>
      </c>
      <c r="G297" s="9" t="s">
        <v>570</v>
      </c>
      <c r="H297" s="12">
        <v>1.395E-3</v>
      </c>
      <c r="I297" s="13">
        <v>120000</v>
      </c>
      <c r="J297" s="13">
        <v>120000</v>
      </c>
      <c r="K297" s="7">
        <v>120000</v>
      </c>
      <c r="L297" s="7">
        <v>0</v>
      </c>
      <c r="M297" s="29">
        <f t="shared" si="15"/>
        <v>120000</v>
      </c>
    </row>
    <row r="298" spans="1:13">
      <c r="A298" s="14">
        <v>297</v>
      </c>
      <c r="B298" s="8" t="s">
        <v>571</v>
      </c>
      <c r="C298" s="9" t="s">
        <v>871</v>
      </c>
      <c r="D298" s="10">
        <v>42103</v>
      </c>
      <c r="E298" s="9" t="s">
        <v>430</v>
      </c>
      <c r="F298" s="9" t="s">
        <v>572</v>
      </c>
      <c r="G298" s="9" t="s">
        <v>43</v>
      </c>
      <c r="H298" s="12">
        <v>0.21065200000000001</v>
      </c>
      <c r="I298" s="13">
        <v>100000</v>
      </c>
      <c r="J298" s="13">
        <f t="shared" ref="J298:J318" si="18">H298*I298</f>
        <v>21065.200000000001</v>
      </c>
      <c r="K298" s="7">
        <v>21065</v>
      </c>
      <c r="L298" s="7">
        <v>9243</v>
      </c>
      <c r="M298" s="29">
        <f t="shared" si="15"/>
        <v>30308</v>
      </c>
    </row>
    <row r="299" spans="1:13">
      <c r="A299" s="14">
        <v>298</v>
      </c>
      <c r="B299" s="8" t="s">
        <v>574</v>
      </c>
      <c r="C299" s="9" t="s">
        <v>870</v>
      </c>
      <c r="D299" s="10">
        <v>42122</v>
      </c>
      <c r="E299" s="9" t="s">
        <v>450</v>
      </c>
      <c r="F299" s="9" t="s">
        <v>575</v>
      </c>
      <c r="G299" s="9" t="s">
        <v>72</v>
      </c>
      <c r="H299" s="12">
        <v>0.38600000000000001</v>
      </c>
      <c r="I299" s="13">
        <v>100000</v>
      </c>
      <c r="J299" s="13">
        <f t="shared" si="18"/>
        <v>38600</v>
      </c>
      <c r="K299" s="7">
        <v>38600</v>
      </c>
      <c r="L299" s="7">
        <v>10854</v>
      </c>
      <c r="M299" s="29">
        <f t="shared" si="15"/>
        <v>49454</v>
      </c>
    </row>
    <row r="300" spans="1:13">
      <c r="A300" s="14">
        <v>299</v>
      </c>
      <c r="B300" s="8" t="s">
        <v>576</v>
      </c>
      <c r="C300" s="9" t="s">
        <v>869</v>
      </c>
      <c r="D300" s="10">
        <v>42088</v>
      </c>
      <c r="E300" s="9" t="s">
        <v>3</v>
      </c>
      <c r="F300" s="9" t="s">
        <v>577</v>
      </c>
      <c r="G300" s="9" t="s">
        <v>92</v>
      </c>
      <c r="H300" s="12">
        <v>0.12346699999999999</v>
      </c>
      <c r="I300" s="13">
        <v>100000</v>
      </c>
      <c r="J300" s="13">
        <f t="shared" si="18"/>
        <v>12346.699999999999</v>
      </c>
      <c r="K300" s="7">
        <v>12347</v>
      </c>
      <c r="L300" s="7">
        <v>167913</v>
      </c>
      <c r="M300" s="29">
        <f t="shared" si="15"/>
        <v>180260</v>
      </c>
    </row>
    <row r="301" spans="1:13">
      <c r="A301" s="14">
        <v>300</v>
      </c>
      <c r="B301" s="8" t="s">
        <v>578</v>
      </c>
      <c r="C301" s="9" t="s">
        <v>868</v>
      </c>
      <c r="D301" s="10">
        <v>42135</v>
      </c>
      <c r="E301" s="9" t="s">
        <v>1132</v>
      </c>
      <c r="F301" s="9" t="s">
        <v>579</v>
      </c>
      <c r="G301" s="9" t="s">
        <v>580</v>
      </c>
      <c r="H301" s="12">
        <v>16.881778000000001</v>
      </c>
      <c r="I301" s="13">
        <v>180000</v>
      </c>
      <c r="J301" s="13">
        <f t="shared" si="18"/>
        <v>3038720.04</v>
      </c>
      <c r="K301" s="7">
        <v>3038727</v>
      </c>
      <c r="L301" s="7">
        <v>0</v>
      </c>
      <c r="M301" s="29">
        <f t="shared" si="15"/>
        <v>3038727</v>
      </c>
    </row>
    <row r="302" spans="1:13">
      <c r="A302" s="14">
        <v>301</v>
      </c>
      <c r="B302" s="8" t="s">
        <v>581</v>
      </c>
      <c r="C302" s="9" t="s">
        <v>867</v>
      </c>
      <c r="D302" s="10">
        <v>42122</v>
      </c>
      <c r="E302" s="9" t="s">
        <v>3</v>
      </c>
      <c r="F302" s="9" t="s">
        <v>582</v>
      </c>
      <c r="G302" s="9" t="s">
        <v>92</v>
      </c>
      <c r="H302" s="12">
        <v>4.7928999999999999E-2</v>
      </c>
      <c r="I302" s="13">
        <v>100000</v>
      </c>
      <c r="J302" s="13">
        <f t="shared" si="18"/>
        <v>4792.8999999999996</v>
      </c>
      <c r="K302" s="7">
        <v>4793</v>
      </c>
      <c r="L302" s="7">
        <v>0</v>
      </c>
      <c r="M302" s="29">
        <f t="shared" si="15"/>
        <v>4793</v>
      </c>
    </row>
    <row r="303" spans="1:13">
      <c r="A303" s="14">
        <v>302</v>
      </c>
      <c r="B303" s="8" t="s">
        <v>581</v>
      </c>
      <c r="C303" s="9" t="s">
        <v>867</v>
      </c>
      <c r="D303" s="10">
        <v>42122</v>
      </c>
      <c r="E303" s="9" t="s">
        <v>3</v>
      </c>
      <c r="F303" s="9" t="s">
        <v>583</v>
      </c>
      <c r="G303" s="9" t="s">
        <v>150</v>
      </c>
      <c r="H303" s="12">
        <v>0.31535400000000002</v>
      </c>
      <c r="I303" s="13">
        <v>100000</v>
      </c>
      <c r="J303" s="13">
        <f t="shared" si="18"/>
        <v>31535.4</v>
      </c>
      <c r="K303" s="7">
        <v>31535</v>
      </c>
      <c r="L303" s="7">
        <v>0</v>
      </c>
      <c r="M303" s="29">
        <f t="shared" si="15"/>
        <v>31535</v>
      </c>
    </row>
    <row r="304" spans="1:13">
      <c r="A304" s="14">
        <v>303</v>
      </c>
      <c r="B304" s="8" t="s">
        <v>581</v>
      </c>
      <c r="C304" s="9" t="s">
        <v>867</v>
      </c>
      <c r="D304" s="10">
        <v>42122</v>
      </c>
      <c r="E304" s="9" t="s">
        <v>3</v>
      </c>
      <c r="F304" s="9" t="s">
        <v>584</v>
      </c>
      <c r="G304" s="9" t="s">
        <v>585</v>
      </c>
      <c r="H304" s="12">
        <v>0.296705</v>
      </c>
      <c r="I304" s="13">
        <v>100000</v>
      </c>
      <c r="J304" s="13">
        <f t="shared" si="18"/>
        <v>29670.5</v>
      </c>
      <c r="K304" s="7">
        <v>29671</v>
      </c>
      <c r="L304" s="7">
        <v>0</v>
      </c>
      <c r="M304" s="29">
        <f t="shared" si="15"/>
        <v>29671</v>
      </c>
    </row>
    <row r="305" spans="1:13">
      <c r="A305" s="14">
        <v>304</v>
      </c>
      <c r="B305" s="8" t="s">
        <v>1059</v>
      </c>
      <c r="C305" s="9" t="s">
        <v>588</v>
      </c>
      <c r="D305" s="10" t="s">
        <v>820</v>
      </c>
      <c r="E305" s="9" t="s">
        <v>194</v>
      </c>
      <c r="F305" s="9" t="s">
        <v>589</v>
      </c>
      <c r="G305" s="9" t="s">
        <v>215</v>
      </c>
      <c r="H305" s="12">
        <v>4.2411999999999998E-2</v>
      </c>
      <c r="I305" s="13">
        <v>100000</v>
      </c>
      <c r="J305" s="13">
        <f t="shared" si="18"/>
        <v>4241.2</v>
      </c>
      <c r="K305" s="7">
        <v>4550</v>
      </c>
      <c r="L305" s="7">
        <v>147875</v>
      </c>
      <c r="M305" s="29">
        <f t="shared" si="15"/>
        <v>152425</v>
      </c>
    </row>
    <row r="306" spans="1:13">
      <c r="A306" s="14">
        <v>305</v>
      </c>
      <c r="B306" s="8" t="s">
        <v>593</v>
      </c>
      <c r="C306" s="9" t="s">
        <v>866</v>
      </c>
      <c r="D306" s="10">
        <v>42171</v>
      </c>
      <c r="E306" s="9" t="s">
        <v>430</v>
      </c>
      <c r="F306" s="9" t="s">
        <v>594</v>
      </c>
      <c r="G306" s="9" t="s">
        <v>447</v>
      </c>
      <c r="H306" s="12">
        <v>0.201352</v>
      </c>
      <c r="I306" s="13">
        <v>100000</v>
      </c>
      <c r="J306" s="13">
        <f t="shared" si="18"/>
        <v>20135.2</v>
      </c>
      <c r="K306" s="7">
        <v>20135</v>
      </c>
      <c r="L306" s="7">
        <v>31797</v>
      </c>
      <c r="M306" s="29">
        <f t="shared" si="15"/>
        <v>51932</v>
      </c>
    </row>
    <row r="307" spans="1:13">
      <c r="A307" s="14">
        <v>306</v>
      </c>
      <c r="B307" s="8" t="s">
        <v>595</v>
      </c>
      <c r="C307" s="9" t="s">
        <v>865</v>
      </c>
      <c r="D307" s="10">
        <v>42178</v>
      </c>
      <c r="E307" s="9" t="s">
        <v>1124</v>
      </c>
      <c r="F307" s="9" t="s">
        <v>596</v>
      </c>
      <c r="G307" s="9" t="s">
        <v>597</v>
      </c>
      <c r="H307" s="12">
        <v>6.0066800000000002</v>
      </c>
      <c r="I307" s="13">
        <v>180000</v>
      </c>
      <c r="J307" s="13">
        <f t="shared" si="18"/>
        <v>1081202.4000000001</v>
      </c>
      <c r="K307" s="7">
        <v>1081202</v>
      </c>
      <c r="L307" s="7">
        <v>0</v>
      </c>
      <c r="M307" s="29">
        <f t="shared" si="15"/>
        <v>1081202</v>
      </c>
    </row>
    <row r="308" spans="1:13">
      <c r="A308" s="14">
        <v>307</v>
      </c>
      <c r="B308" s="8" t="s">
        <v>598</v>
      </c>
      <c r="C308" s="9" t="s">
        <v>864</v>
      </c>
      <c r="D308" s="10">
        <v>42201</v>
      </c>
      <c r="E308" s="9" t="s">
        <v>1131</v>
      </c>
      <c r="F308" s="9" t="s">
        <v>599</v>
      </c>
      <c r="G308" s="9" t="s">
        <v>257</v>
      </c>
      <c r="H308" s="12">
        <v>29.259550000000001</v>
      </c>
      <c r="I308" s="13">
        <v>180000</v>
      </c>
      <c r="J308" s="13">
        <f t="shared" si="18"/>
        <v>5266719</v>
      </c>
      <c r="K308" s="7">
        <v>5266719</v>
      </c>
      <c r="L308" s="7">
        <v>0</v>
      </c>
      <c r="M308" s="29">
        <f t="shared" si="15"/>
        <v>5266719</v>
      </c>
    </row>
    <row r="309" spans="1:13">
      <c r="A309" s="14">
        <v>308</v>
      </c>
      <c r="B309" s="8" t="s">
        <v>600</v>
      </c>
      <c r="C309" s="9" t="s">
        <v>863</v>
      </c>
      <c r="D309" s="10">
        <v>42178</v>
      </c>
      <c r="E309" s="9" t="s">
        <v>194</v>
      </c>
      <c r="F309" s="9" t="s">
        <v>601</v>
      </c>
      <c r="G309" s="9" t="s">
        <v>182</v>
      </c>
      <c r="H309" s="12">
        <v>6.4380000000000001E-3</v>
      </c>
      <c r="I309" s="13">
        <v>100000</v>
      </c>
      <c r="J309" s="13">
        <f t="shared" si="18"/>
        <v>643.80000000000007</v>
      </c>
      <c r="K309" s="7">
        <v>21550</v>
      </c>
      <c r="L309" s="7">
        <v>0</v>
      </c>
      <c r="M309" s="29">
        <f t="shared" si="15"/>
        <v>21550</v>
      </c>
    </row>
    <row r="310" spans="1:13">
      <c r="A310" s="14">
        <v>309</v>
      </c>
      <c r="B310" s="8" t="s">
        <v>602</v>
      </c>
      <c r="C310" s="9" t="s">
        <v>862</v>
      </c>
      <c r="D310" s="10">
        <v>42230</v>
      </c>
      <c r="E310" s="9" t="s">
        <v>194</v>
      </c>
      <c r="F310" s="9" t="s">
        <v>603</v>
      </c>
      <c r="G310" s="9" t="s">
        <v>604</v>
      </c>
      <c r="H310" s="12">
        <v>1.17E-2</v>
      </c>
      <c r="I310" s="13">
        <v>100000</v>
      </c>
      <c r="J310" s="13">
        <f t="shared" si="18"/>
        <v>1170</v>
      </c>
      <c r="K310" s="7">
        <v>1170</v>
      </c>
      <c r="L310" s="7">
        <v>16404</v>
      </c>
      <c r="M310" s="29">
        <f t="shared" si="15"/>
        <v>17574</v>
      </c>
    </row>
    <row r="311" spans="1:13">
      <c r="A311" s="14">
        <v>310</v>
      </c>
      <c r="B311" s="8" t="s">
        <v>605</v>
      </c>
      <c r="C311" s="9" t="s">
        <v>819</v>
      </c>
      <c r="D311" s="10">
        <v>42251</v>
      </c>
      <c r="E311" s="9" t="s">
        <v>3</v>
      </c>
      <c r="F311" s="9" t="s">
        <v>606</v>
      </c>
      <c r="G311" s="9" t="s">
        <v>186</v>
      </c>
      <c r="H311" s="12">
        <v>0.52604300000000004</v>
      </c>
      <c r="I311" s="13">
        <v>100000</v>
      </c>
      <c r="J311" s="13">
        <f t="shared" si="18"/>
        <v>52604.3</v>
      </c>
      <c r="K311" s="7">
        <v>52605</v>
      </c>
      <c r="L311" s="7">
        <v>540</v>
      </c>
      <c r="M311" s="29">
        <f t="shared" si="15"/>
        <v>53145</v>
      </c>
    </row>
    <row r="312" spans="1:13">
      <c r="A312" s="14">
        <v>311</v>
      </c>
      <c r="B312" s="8" t="s">
        <v>607</v>
      </c>
      <c r="C312" s="9" t="s">
        <v>608</v>
      </c>
      <c r="D312" s="10">
        <v>42251</v>
      </c>
      <c r="E312" s="9" t="s">
        <v>194</v>
      </c>
      <c r="F312" s="9" t="s">
        <v>609</v>
      </c>
      <c r="G312" s="9" t="s">
        <v>182</v>
      </c>
      <c r="H312" s="12">
        <v>1.3197E-2</v>
      </c>
      <c r="I312" s="13">
        <v>100000</v>
      </c>
      <c r="J312" s="13">
        <f t="shared" si="18"/>
        <v>1319.7</v>
      </c>
      <c r="K312" s="7">
        <v>1400</v>
      </c>
      <c r="L312" s="7">
        <v>12180</v>
      </c>
      <c r="M312" s="29">
        <f t="shared" si="15"/>
        <v>13580</v>
      </c>
    </row>
    <row r="313" spans="1:13">
      <c r="A313" s="14">
        <v>312</v>
      </c>
      <c r="B313" s="8" t="s">
        <v>610</v>
      </c>
      <c r="C313" s="9" t="s">
        <v>861</v>
      </c>
      <c r="D313" s="10">
        <v>42209</v>
      </c>
      <c r="E313" s="9" t="s">
        <v>3</v>
      </c>
      <c r="F313" s="9" t="s">
        <v>611</v>
      </c>
      <c r="G313" s="9" t="s">
        <v>132</v>
      </c>
      <c r="H313" s="12">
        <v>0.12330000000000001</v>
      </c>
      <c r="I313" s="13">
        <v>100000</v>
      </c>
      <c r="J313" s="13">
        <f t="shared" si="18"/>
        <v>12330</v>
      </c>
      <c r="K313" s="7">
        <v>12300</v>
      </c>
      <c r="L313" s="7">
        <v>0</v>
      </c>
      <c r="M313" s="29">
        <f t="shared" si="15"/>
        <v>12300</v>
      </c>
    </row>
    <row r="314" spans="1:13">
      <c r="A314" s="14">
        <v>313</v>
      </c>
      <c r="B314" s="8" t="s">
        <v>614</v>
      </c>
      <c r="C314" s="9" t="s">
        <v>615</v>
      </c>
      <c r="D314" s="10">
        <v>42292</v>
      </c>
      <c r="E314" s="9" t="s">
        <v>1130</v>
      </c>
      <c r="F314" s="9" t="s">
        <v>616</v>
      </c>
      <c r="G314" s="9" t="s">
        <v>43</v>
      </c>
      <c r="H314" s="12">
        <v>0.15179999999999999</v>
      </c>
      <c r="I314" s="13">
        <v>100000</v>
      </c>
      <c r="J314" s="13">
        <f t="shared" si="18"/>
        <v>15179.999999999998</v>
      </c>
      <c r="K314" s="7">
        <v>15180</v>
      </c>
      <c r="L314" s="7">
        <v>0</v>
      </c>
      <c r="M314" s="29">
        <f t="shared" si="15"/>
        <v>15180</v>
      </c>
    </row>
    <row r="315" spans="1:13">
      <c r="A315" s="14">
        <v>314</v>
      </c>
      <c r="B315" s="8" t="s">
        <v>614</v>
      </c>
      <c r="C315" s="9" t="s">
        <v>615</v>
      </c>
      <c r="D315" s="10">
        <v>42292</v>
      </c>
      <c r="E315" s="9" t="s">
        <v>1130</v>
      </c>
      <c r="F315" s="9" t="s">
        <v>55</v>
      </c>
      <c r="G315" s="9" t="s">
        <v>43</v>
      </c>
      <c r="H315" s="12">
        <v>0.47839999999999999</v>
      </c>
      <c r="I315" s="13">
        <v>100000</v>
      </c>
      <c r="J315" s="13">
        <f t="shared" si="18"/>
        <v>47840</v>
      </c>
      <c r="K315" s="7">
        <v>47840</v>
      </c>
      <c r="L315" s="7">
        <v>143280</v>
      </c>
      <c r="M315" s="29">
        <f t="shared" si="15"/>
        <v>191120</v>
      </c>
    </row>
    <row r="316" spans="1:13">
      <c r="A316" s="14">
        <v>315</v>
      </c>
      <c r="B316" s="8" t="s">
        <v>614</v>
      </c>
      <c r="C316" s="9" t="s">
        <v>615</v>
      </c>
      <c r="D316" s="10">
        <v>42292</v>
      </c>
      <c r="E316" s="9" t="s">
        <v>1129</v>
      </c>
      <c r="F316" s="9" t="s">
        <v>617</v>
      </c>
      <c r="G316" s="9" t="s">
        <v>43</v>
      </c>
      <c r="H316" s="12">
        <v>0.61019999999999996</v>
      </c>
      <c r="I316" s="13">
        <v>100000</v>
      </c>
      <c r="J316" s="13">
        <f t="shared" si="18"/>
        <v>61020</v>
      </c>
      <c r="K316" s="7">
        <v>61020</v>
      </c>
      <c r="L316" s="7">
        <v>59000</v>
      </c>
      <c r="M316" s="29">
        <f t="shared" si="15"/>
        <v>120020</v>
      </c>
    </row>
    <row r="317" spans="1:13">
      <c r="A317" s="14">
        <v>316</v>
      </c>
      <c r="B317" s="8" t="s">
        <v>618</v>
      </c>
      <c r="C317" s="9" t="s">
        <v>860</v>
      </c>
      <c r="D317" s="10">
        <v>42312</v>
      </c>
      <c r="E317" s="9" t="s">
        <v>3</v>
      </c>
      <c r="F317" s="9" t="s">
        <v>619</v>
      </c>
      <c r="G317" s="9" t="s">
        <v>25</v>
      </c>
      <c r="H317" s="12">
        <v>0.17259099999999999</v>
      </c>
      <c r="I317" s="13">
        <v>100000</v>
      </c>
      <c r="J317" s="13">
        <f t="shared" si="18"/>
        <v>17259.099999999999</v>
      </c>
      <c r="K317" s="7">
        <v>17260</v>
      </c>
      <c r="L317" s="7">
        <v>76297</v>
      </c>
      <c r="M317" s="29">
        <f t="shared" si="15"/>
        <v>93557</v>
      </c>
    </row>
    <row r="318" spans="1:13">
      <c r="A318" s="14">
        <v>317</v>
      </c>
      <c r="B318" s="8" t="s">
        <v>620</v>
      </c>
      <c r="C318" s="9" t="s">
        <v>859</v>
      </c>
      <c r="D318" s="10">
        <v>42363</v>
      </c>
      <c r="E318" s="9" t="s">
        <v>194</v>
      </c>
      <c r="F318" s="9" t="s">
        <v>621</v>
      </c>
      <c r="G318" s="9" t="s">
        <v>202</v>
      </c>
      <c r="H318" s="12">
        <v>3.137E-3</v>
      </c>
      <c r="I318" s="13">
        <v>100000</v>
      </c>
      <c r="J318" s="13">
        <f t="shared" si="18"/>
        <v>313.7</v>
      </c>
      <c r="K318" s="7">
        <v>320</v>
      </c>
      <c r="L318" s="7">
        <v>10350</v>
      </c>
      <c r="M318" s="29">
        <f t="shared" si="15"/>
        <v>10670</v>
      </c>
    </row>
    <row r="319" spans="1:13">
      <c r="A319" s="14">
        <v>318</v>
      </c>
      <c r="B319" s="8" t="s">
        <v>620</v>
      </c>
      <c r="C319" s="9" t="s">
        <v>859</v>
      </c>
      <c r="D319" s="10">
        <v>43459</v>
      </c>
      <c r="E319" s="9" t="s">
        <v>244</v>
      </c>
      <c r="F319" s="9" t="s">
        <v>1057</v>
      </c>
      <c r="G319" s="9" t="s">
        <v>182</v>
      </c>
      <c r="H319" s="12">
        <v>3.4942000000000001E-2</v>
      </c>
      <c r="I319" s="13">
        <v>100000</v>
      </c>
      <c r="J319" s="13">
        <f t="shared" ref="J319" si="19">H319*I319</f>
        <v>3494.2000000000003</v>
      </c>
      <c r="K319" s="7">
        <v>3500</v>
      </c>
      <c r="L319" s="7">
        <v>0</v>
      </c>
      <c r="M319" s="29">
        <f t="shared" si="15"/>
        <v>3500</v>
      </c>
    </row>
    <row r="320" spans="1:13">
      <c r="A320" s="14">
        <v>319</v>
      </c>
      <c r="B320" s="8" t="s">
        <v>622</v>
      </c>
      <c r="C320" s="9" t="s">
        <v>858</v>
      </c>
      <c r="D320" s="10">
        <v>42324</v>
      </c>
      <c r="E320" s="9" t="s">
        <v>70</v>
      </c>
      <c r="F320" s="9" t="s">
        <v>623</v>
      </c>
      <c r="G320" s="9" t="s">
        <v>72</v>
      </c>
      <c r="H320" s="12">
        <v>7.0999999999999994E-2</v>
      </c>
      <c r="I320" s="13">
        <v>100000</v>
      </c>
      <c r="J320" s="13">
        <f>H320*I320</f>
        <v>7099.9999999999991</v>
      </c>
      <c r="K320" s="7">
        <v>7100</v>
      </c>
      <c r="L320" s="7">
        <v>972</v>
      </c>
      <c r="M320" s="29">
        <f t="shared" si="15"/>
        <v>8072</v>
      </c>
    </row>
    <row r="321" spans="1:13">
      <c r="A321" s="14">
        <v>320</v>
      </c>
      <c r="B321" s="8" t="s">
        <v>624</v>
      </c>
      <c r="C321" s="9" t="s">
        <v>857</v>
      </c>
      <c r="D321" s="10">
        <v>42349</v>
      </c>
      <c r="E321" s="9" t="s">
        <v>164</v>
      </c>
      <c r="F321" s="9" t="s">
        <v>625</v>
      </c>
      <c r="G321" s="9" t="s">
        <v>328</v>
      </c>
      <c r="H321" s="12">
        <v>0.16695499999999999</v>
      </c>
      <c r="I321" s="13">
        <v>120000</v>
      </c>
      <c r="J321" s="13">
        <v>120000</v>
      </c>
      <c r="K321" s="7">
        <v>120000</v>
      </c>
      <c r="L321" s="7">
        <v>0</v>
      </c>
      <c r="M321" s="29">
        <f t="shared" si="15"/>
        <v>120000</v>
      </c>
    </row>
    <row r="322" spans="1:13">
      <c r="A322" s="14">
        <v>321</v>
      </c>
      <c r="B322" s="8" t="s">
        <v>1101</v>
      </c>
      <c r="C322" s="9" t="s">
        <v>1102</v>
      </c>
      <c r="D322" s="10">
        <v>43658</v>
      </c>
      <c r="E322" s="9" t="s">
        <v>430</v>
      </c>
      <c r="F322" s="9" t="s">
        <v>626</v>
      </c>
      <c r="G322" s="9" t="s">
        <v>5</v>
      </c>
      <c r="H322" s="12">
        <v>0.86902599999999997</v>
      </c>
      <c r="I322" s="13">
        <v>100000</v>
      </c>
      <c r="J322" s="13">
        <f>H322*I322</f>
        <v>86902.599999999991</v>
      </c>
      <c r="K322" s="7">
        <v>87000</v>
      </c>
      <c r="L322" s="7">
        <v>0</v>
      </c>
      <c r="M322" s="29">
        <f t="shared" si="15"/>
        <v>87000</v>
      </c>
    </row>
    <row r="323" spans="1:13">
      <c r="A323" s="14">
        <v>322</v>
      </c>
      <c r="B323" s="8" t="s">
        <v>791</v>
      </c>
      <c r="C323" s="9" t="s">
        <v>856</v>
      </c>
      <c r="D323" s="10">
        <v>42369</v>
      </c>
      <c r="E323" s="9" t="s">
        <v>1128</v>
      </c>
      <c r="F323" s="9" t="s">
        <v>627</v>
      </c>
      <c r="G323" s="9" t="s">
        <v>214</v>
      </c>
      <c r="H323" s="12">
        <v>7.4999999999999997E-2</v>
      </c>
      <c r="I323" s="13">
        <v>120000</v>
      </c>
      <c r="J323" s="13">
        <v>120000</v>
      </c>
      <c r="K323" s="7">
        <v>120000</v>
      </c>
      <c r="L323" s="7">
        <v>321951</v>
      </c>
      <c r="M323" s="29">
        <f t="shared" ref="M323:M359" si="20">SUM(K323:L323)</f>
        <v>441951</v>
      </c>
    </row>
    <row r="324" spans="1:13">
      <c r="A324" s="14">
        <v>323</v>
      </c>
      <c r="B324" s="8" t="s">
        <v>1153</v>
      </c>
      <c r="C324" s="9" t="s">
        <v>1049</v>
      </c>
      <c r="D324" s="10">
        <v>42419</v>
      </c>
      <c r="E324" s="9" t="s">
        <v>1127</v>
      </c>
      <c r="F324" s="9" t="s">
        <v>630</v>
      </c>
      <c r="G324" s="9" t="s">
        <v>75</v>
      </c>
      <c r="H324" s="12">
        <v>1.519E-2</v>
      </c>
      <c r="I324" s="13">
        <v>180000</v>
      </c>
      <c r="J324" s="13">
        <f>H324*I324</f>
        <v>2734.2000000000003</v>
      </c>
      <c r="K324" s="7">
        <v>2734</v>
      </c>
      <c r="L324" s="7">
        <v>1385</v>
      </c>
      <c r="M324" s="29">
        <f t="shared" si="20"/>
        <v>4119</v>
      </c>
    </row>
    <row r="325" spans="1:13">
      <c r="A325" s="14">
        <v>324</v>
      </c>
      <c r="B325" s="8" t="s">
        <v>631</v>
      </c>
      <c r="C325" s="9" t="s">
        <v>847</v>
      </c>
      <c r="D325" s="10">
        <v>42445</v>
      </c>
      <c r="E325" s="9" t="s">
        <v>1126</v>
      </c>
      <c r="F325" s="9" t="s">
        <v>544</v>
      </c>
      <c r="G325" s="9" t="s">
        <v>232</v>
      </c>
      <c r="H325" s="12">
        <v>4.5865999999999998</v>
      </c>
      <c r="I325" s="13">
        <v>180000</v>
      </c>
      <c r="J325" s="13">
        <f>H325*I325</f>
        <v>825588</v>
      </c>
      <c r="K325" s="7">
        <v>825588</v>
      </c>
      <c r="L325" s="7">
        <v>0</v>
      </c>
      <c r="M325" s="29">
        <f t="shared" si="20"/>
        <v>825588</v>
      </c>
    </row>
    <row r="326" spans="1:13">
      <c r="A326" s="14">
        <v>325</v>
      </c>
      <c r="B326" s="8" t="s">
        <v>632</v>
      </c>
      <c r="C326" s="9" t="s">
        <v>848</v>
      </c>
      <c r="D326" s="10">
        <v>42453</v>
      </c>
      <c r="E326" s="9" t="s">
        <v>283</v>
      </c>
      <c r="F326" s="9" t="s">
        <v>633</v>
      </c>
      <c r="G326" s="9" t="s">
        <v>260</v>
      </c>
      <c r="H326" s="12">
        <v>0.38284699999999999</v>
      </c>
      <c r="I326" s="13">
        <v>100000</v>
      </c>
      <c r="J326" s="13">
        <f t="shared" ref="J326:J328" si="21">H326*I326</f>
        <v>38284.699999999997</v>
      </c>
      <c r="K326" s="7">
        <v>38284</v>
      </c>
      <c r="L326" s="7">
        <v>1062</v>
      </c>
      <c r="M326" s="29">
        <f t="shared" si="20"/>
        <v>39346</v>
      </c>
    </row>
    <row r="327" spans="1:13">
      <c r="A327" s="14">
        <v>326</v>
      </c>
      <c r="B327" s="8" t="s">
        <v>644</v>
      </c>
      <c r="C327" s="9" t="s">
        <v>849</v>
      </c>
      <c r="D327" s="10">
        <v>42466</v>
      </c>
      <c r="E327" s="9" t="s">
        <v>1125</v>
      </c>
      <c r="F327" s="9" t="s">
        <v>637</v>
      </c>
      <c r="G327" s="9" t="s">
        <v>638</v>
      </c>
      <c r="H327" s="12">
        <v>5.9550000000000001</v>
      </c>
      <c r="I327" s="13">
        <v>180000</v>
      </c>
      <c r="J327" s="13">
        <f t="shared" si="21"/>
        <v>1071900</v>
      </c>
      <c r="K327" s="7">
        <v>1071900</v>
      </c>
      <c r="L327" s="7">
        <v>19192547</v>
      </c>
      <c r="M327" s="29">
        <f t="shared" si="20"/>
        <v>20264447</v>
      </c>
    </row>
    <row r="328" spans="1:13">
      <c r="A328" s="14">
        <v>327</v>
      </c>
      <c r="B328" s="8" t="s">
        <v>644</v>
      </c>
      <c r="C328" s="9" t="s">
        <v>849</v>
      </c>
      <c r="D328" s="10">
        <v>42466</v>
      </c>
      <c r="E328" s="9" t="s">
        <v>1125</v>
      </c>
      <c r="F328" s="9" t="s">
        <v>639</v>
      </c>
      <c r="G328" s="9" t="s">
        <v>257</v>
      </c>
      <c r="H328" s="12">
        <v>4.0996499999999996</v>
      </c>
      <c r="I328" s="13">
        <v>180000</v>
      </c>
      <c r="J328" s="13">
        <f t="shared" si="21"/>
        <v>737936.99999999988</v>
      </c>
      <c r="K328" s="7">
        <v>737937</v>
      </c>
      <c r="L328" s="7">
        <v>24498669</v>
      </c>
      <c r="M328" s="29">
        <f t="shared" si="20"/>
        <v>25236606</v>
      </c>
    </row>
    <row r="329" spans="1:13">
      <c r="A329" s="14">
        <v>328</v>
      </c>
      <c r="B329" s="8" t="s">
        <v>647</v>
      </c>
      <c r="C329" s="9" t="s">
        <v>850</v>
      </c>
      <c r="D329" s="10">
        <v>42426</v>
      </c>
      <c r="E329" s="9" t="s">
        <v>88</v>
      </c>
      <c r="F329" s="9" t="s">
        <v>648</v>
      </c>
      <c r="G329" s="9" t="s">
        <v>69</v>
      </c>
      <c r="H329" s="12">
        <v>1.9129860000000001</v>
      </c>
      <c r="I329" s="13">
        <v>100000</v>
      </c>
      <c r="J329" s="13">
        <f>H329*I329</f>
        <v>191298.6</v>
      </c>
      <c r="K329" s="7">
        <v>191299</v>
      </c>
      <c r="L329" s="7">
        <v>1350</v>
      </c>
      <c r="M329" s="29">
        <f t="shared" si="20"/>
        <v>192649</v>
      </c>
    </row>
    <row r="330" spans="1:13">
      <c r="A330" s="14">
        <v>329</v>
      </c>
      <c r="B330" s="8" t="s">
        <v>649</v>
      </c>
      <c r="C330" s="9" t="s">
        <v>851</v>
      </c>
      <c r="D330" s="10">
        <v>42578</v>
      </c>
      <c r="E330" s="9" t="s">
        <v>3</v>
      </c>
      <c r="F330" s="9" t="s">
        <v>650</v>
      </c>
      <c r="G330" s="9" t="s">
        <v>132</v>
      </c>
      <c r="H330" s="12">
        <v>0.157809</v>
      </c>
      <c r="I330" s="13">
        <v>100000</v>
      </c>
      <c r="J330" s="13">
        <f>H330*I330</f>
        <v>15780.9</v>
      </c>
      <c r="K330" s="7">
        <v>15781</v>
      </c>
      <c r="L330" s="7">
        <v>6300</v>
      </c>
      <c r="M330" s="29">
        <f t="shared" si="20"/>
        <v>22081</v>
      </c>
    </row>
    <row r="331" spans="1:13">
      <c r="A331" s="14">
        <v>330</v>
      </c>
      <c r="B331" s="8" t="s">
        <v>651</v>
      </c>
      <c r="C331" s="9" t="s">
        <v>852</v>
      </c>
      <c r="D331" s="10">
        <v>42650</v>
      </c>
      <c r="E331" s="9" t="s">
        <v>164</v>
      </c>
      <c r="F331" s="9" t="s">
        <v>652</v>
      </c>
      <c r="G331" s="9" t="s">
        <v>132</v>
      </c>
      <c r="H331" s="12">
        <v>0.68727800000000006</v>
      </c>
      <c r="I331" s="13">
        <v>120000</v>
      </c>
      <c r="J331" s="13">
        <v>120000</v>
      </c>
      <c r="K331" s="7">
        <v>120000</v>
      </c>
      <c r="L331" s="7">
        <v>0</v>
      </c>
      <c r="M331" s="29">
        <f t="shared" si="20"/>
        <v>120000</v>
      </c>
    </row>
    <row r="332" spans="1:13">
      <c r="A332" s="14">
        <v>331</v>
      </c>
      <c r="B332" s="8" t="s">
        <v>654</v>
      </c>
      <c r="C332" s="9" t="s">
        <v>846</v>
      </c>
      <c r="D332" s="10">
        <v>42660</v>
      </c>
      <c r="E332" s="9" t="s">
        <v>1124</v>
      </c>
      <c r="F332" s="9" t="s">
        <v>655</v>
      </c>
      <c r="G332" s="9" t="s">
        <v>656</v>
      </c>
      <c r="H332" s="12">
        <v>4.7237710000000002</v>
      </c>
      <c r="I332" s="13">
        <v>180000</v>
      </c>
      <c r="J332" s="13">
        <f>H332*I332</f>
        <v>850278.78</v>
      </c>
      <c r="K332" s="7">
        <v>850279</v>
      </c>
      <c r="L332" s="7">
        <v>0</v>
      </c>
      <c r="M332" s="29">
        <f t="shared" si="20"/>
        <v>850279</v>
      </c>
    </row>
    <row r="333" spans="1:13">
      <c r="A333" s="14">
        <v>332</v>
      </c>
      <c r="B333" s="8" t="s">
        <v>801</v>
      </c>
      <c r="C333" s="9" t="s">
        <v>845</v>
      </c>
      <c r="D333" s="10">
        <v>43110</v>
      </c>
      <c r="E333" s="9" t="s">
        <v>664</v>
      </c>
      <c r="F333" s="9" t="s">
        <v>65</v>
      </c>
      <c r="G333" s="9" t="s">
        <v>65</v>
      </c>
      <c r="H333" s="12">
        <v>0.2167</v>
      </c>
      <c r="I333" s="13">
        <v>100000</v>
      </c>
      <c r="J333" s="13">
        <f t="shared" ref="J333" si="22">ROUND(H333*I333,0)</f>
        <v>21670</v>
      </c>
      <c r="K333" s="7">
        <v>21670</v>
      </c>
      <c r="L333" s="7">
        <v>0</v>
      </c>
      <c r="M333" s="29">
        <f t="shared" si="20"/>
        <v>21670</v>
      </c>
    </row>
    <row r="334" spans="1:13">
      <c r="A334" s="14">
        <v>333</v>
      </c>
      <c r="B334" s="8" t="s">
        <v>801</v>
      </c>
      <c r="C334" s="9" t="s">
        <v>845</v>
      </c>
      <c r="D334" s="10">
        <v>43290</v>
      </c>
      <c r="E334" s="9" t="s">
        <v>244</v>
      </c>
      <c r="F334" s="9" t="s">
        <v>363</v>
      </c>
      <c r="G334" s="9" t="s">
        <v>65</v>
      </c>
      <c r="H334" s="12">
        <v>3.0949000000000001E-2</v>
      </c>
      <c r="I334" s="13">
        <v>100000</v>
      </c>
      <c r="J334" s="13">
        <f t="shared" ref="J334" si="23">ROUND(H334*I334,0)</f>
        <v>3095</v>
      </c>
      <c r="K334" s="7">
        <v>3100</v>
      </c>
      <c r="L334" s="7">
        <v>0</v>
      </c>
      <c r="M334" s="29">
        <f t="shared" si="20"/>
        <v>3100</v>
      </c>
    </row>
    <row r="335" spans="1:13">
      <c r="A335" s="14">
        <v>334</v>
      </c>
      <c r="B335" s="8" t="s">
        <v>675</v>
      </c>
      <c r="C335" s="9" t="s">
        <v>853</v>
      </c>
      <c r="D335" s="10">
        <v>43252</v>
      </c>
      <c r="E335" s="9" t="s">
        <v>85</v>
      </c>
      <c r="F335" s="9" t="s">
        <v>676</v>
      </c>
      <c r="G335" s="9" t="s">
        <v>87</v>
      </c>
      <c r="H335" s="12">
        <v>7.1675000000000003E-2</v>
      </c>
      <c r="I335" s="13">
        <v>100000</v>
      </c>
      <c r="J335" s="13">
        <f t="shared" ref="J335" si="24">ROUND(H335*I335,0)</f>
        <v>7168</v>
      </c>
      <c r="K335" s="7">
        <v>7168</v>
      </c>
      <c r="L335" s="7">
        <v>0</v>
      </c>
      <c r="M335" s="29">
        <f t="shared" si="20"/>
        <v>7168</v>
      </c>
    </row>
    <row r="336" spans="1:13">
      <c r="A336" s="14">
        <v>335</v>
      </c>
      <c r="B336" s="8" t="s">
        <v>677</v>
      </c>
      <c r="C336" s="9" t="s">
        <v>854</v>
      </c>
      <c r="D336" s="10">
        <v>43262</v>
      </c>
      <c r="E336" s="9" t="s">
        <v>430</v>
      </c>
      <c r="F336" s="9" t="s">
        <v>678</v>
      </c>
      <c r="G336" s="9" t="s">
        <v>118</v>
      </c>
      <c r="H336" s="12">
        <v>0.133904</v>
      </c>
      <c r="I336" s="13">
        <v>100000</v>
      </c>
      <c r="J336" s="13">
        <f t="shared" ref="J336" si="25">ROUND(H336*I336,0)</f>
        <v>13390</v>
      </c>
      <c r="K336" s="7">
        <v>13340</v>
      </c>
      <c r="L336" s="7">
        <v>107620</v>
      </c>
      <c r="M336" s="29">
        <f t="shared" si="20"/>
        <v>120960</v>
      </c>
    </row>
    <row r="337" spans="1:13">
      <c r="A337" s="14">
        <v>336</v>
      </c>
      <c r="B337" s="8" t="s">
        <v>794</v>
      </c>
      <c r="C337" s="9" t="s">
        <v>795</v>
      </c>
      <c r="D337" s="10">
        <v>43286</v>
      </c>
      <c r="E337" s="9" t="s">
        <v>244</v>
      </c>
      <c r="F337" s="9" t="s">
        <v>796</v>
      </c>
      <c r="G337" s="9" t="s">
        <v>550</v>
      </c>
      <c r="H337" s="12">
        <v>0.32316299999999998</v>
      </c>
      <c r="I337" s="13">
        <v>100000</v>
      </c>
      <c r="J337" s="13">
        <f t="shared" ref="J337" si="26">ROUND(H337*I337,0)</f>
        <v>32316</v>
      </c>
      <c r="K337" s="7">
        <v>32316</v>
      </c>
      <c r="L337" s="7">
        <v>0</v>
      </c>
      <c r="M337" s="29">
        <f t="shared" si="20"/>
        <v>32316</v>
      </c>
    </row>
    <row r="338" spans="1:13">
      <c r="A338" s="14">
        <v>337</v>
      </c>
      <c r="B338" s="8" t="s">
        <v>794</v>
      </c>
      <c r="C338" s="9" t="s">
        <v>795</v>
      </c>
      <c r="D338" s="10">
        <v>43286</v>
      </c>
      <c r="E338" s="9" t="s">
        <v>244</v>
      </c>
      <c r="F338" s="9" t="s">
        <v>797</v>
      </c>
      <c r="G338" s="9" t="s">
        <v>72</v>
      </c>
      <c r="H338" s="12">
        <v>0.21357799999999999</v>
      </c>
      <c r="I338" s="13">
        <v>100000</v>
      </c>
      <c r="J338" s="13">
        <f t="shared" ref="J338:J339" si="27">ROUND(H338*I338,0)</f>
        <v>21358</v>
      </c>
      <c r="K338" s="7">
        <v>21358</v>
      </c>
      <c r="L338" s="7">
        <v>0</v>
      </c>
      <c r="M338" s="29">
        <f t="shared" si="20"/>
        <v>21358</v>
      </c>
    </row>
    <row r="339" spans="1:13">
      <c r="A339" s="14">
        <v>338</v>
      </c>
      <c r="B339" s="8" t="s">
        <v>798</v>
      </c>
      <c r="C339" s="9" t="s">
        <v>799</v>
      </c>
      <c r="D339" s="10">
        <v>43290</v>
      </c>
      <c r="E339" s="9" t="s">
        <v>184</v>
      </c>
      <c r="F339" s="9" t="s">
        <v>800</v>
      </c>
      <c r="G339" s="9" t="s">
        <v>202</v>
      </c>
      <c r="H339" s="12">
        <v>1.1979999999999999E-2</v>
      </c>
      <c r="I339" s="13">
        <v>100000</v>
      </c>
      <c r="J339" s="13">
        <f t="shared" si="27"/>
        <v>1198</v>
      </c>
      <c r="K339" s="7">
        <v>1200</v>
      </c>
      <c r="L339" s="7">
        <v>176295</v>
      </c>
      <c r="M339" s="29">
        <f t="shared" si="20"/>
        <v>177495</v>
      </c>
    </row>
    <row r="340" spans="1:13">
      <c r="A340" s="14">
        <v>339</v>
      </c>
      <c r="B340" s="8" t="s">
        <v>802</v>
      </c>
      <c r="C340" s="9" t="s">
        <v>803</v>
      </c>
      <c r="D340" s="10">
        <v>43290</v>
      </c>
      <c r="E340" s="9" t="s">
        <v>164</v>
      </c>
      <c r="F340" s="9" t="s">
        <v>804</v>
      </c>
      <c r="G340" s="9" t="s">
        <v>43</v>
      </c>
      <c r="H340" s="12">
        <v>7.3639999999999999E-3</v>
      </c>
      <c r="I340" s="13">
        <v>120000</v>
      </c>
      <c r="J340" s="13">
        <v>120000</v>
      </c>
      <c r="K340" s="7">
        <v>120000</v>
      </c>
      <c r="L340" s="7">
        <v>0</v>
      </c>
      <c r="M340" s="29">
        <f t="shared" si="20"/>
        <v>120000</v>
      </c>
    </row>
    <row r="341" spans="1:13">
      <c r="A341" s="14">
        <v>340</v>
      </c>
      <c r="B341" s="8" t="s">
        <v>805</v>
      </c>
      <c r="C341" s="9" t="s">
        <v>806</v>
      </c>
      <c r="D341" s="10">
        <v>43299</v>
      </c>
      <c r="E341" s="9" t="s">
        <v>807</v>
      </c>
      <c r="F341" s="9" t="s">
        <v>808</v>
      </c>
      <c r="G341" s="9" t="s">
        <v>111</v>
      </c>
      <c r="H341" s="12">
        <v>2.2221999999999999E-2</v>
      </c>
      <c r="I341" s="13">
        <v>120000</v>
      </c>
      <c r="J341" s="13">
        <v>120000</v>
      </c>
      <c r="K341" s="7">
        <v>120000</v>
      </c>
      <c r="L341" s="7">
        <v>0</v>
      </c>
      <c r="M341" s="29">
        <f t="shared" si="20"/>
        <v>120000</v>
      </c>
    </row>
    <row r="342" spans="1:13">
      <c r="A342" s="14">
        <v>341</v>
      </c>
      <c r="B342" s="8" t="s">
        <v>809</v>
      </c>
      <c r="C342" s="9" t="s">
        <v>810</v>
      </c>
      <c r="D342" s="10">
        <v>43308</v>
      </c>
      <c r="E342" s="9" t="s">
        <v>3</v>
      </c>
      <c r="F342" s="9" t="s">
        <v>811</v>
      </c>
      <c r="G342" s="9" t="s">
        <v>45</v>
      </c>
      <c r="H342" s="12">
        <v>0.44098799999999999</v>
      </c>
      <c r="I342" s="13">
        <v>100000</v>
      </c>
      <c r="J342" s="13">
        <f>H342*I342</f>
        <v>44098.799999999996</v>
      </c>
      <c r="K342" s="7">
        <v>44099</v>
      </c>
      <c r="L342" s="7">
        <v>0</v>
      </c>
      <c r="M342" s="29">
        <f t="shared" si="20"/>
        <v>44099</v>
      </c>
    </row>
    <row r="343" spans="1:13">
      <c r="A343" s="14">
        <v>342</v>
      </c>
      <c r="B343" s="8" t="s">
        <v>809</v>
      </c>
      <c r="C343" s="9" t="s">
        <v>810</v>
      </c>
      <c r="D343" s="10">
        <v>43382</v>
      </c>
      <c r="E343" s="9" t="s">
        <v>360</v>
      </c>
      <c r="F343" s="9" t="s">
        <v>832</v>
      </c>
      <c r="G343" s="9" t="s">
        <v>45</v>
      </c>
      <c r="H343" s="12">
        <v>9.9268999999999996E-2</v>
      </c>
      <c r="I343" s="13">
        <v>100000</v>
      </c>
      <c r="J343" s="13">
        <f>H343*I343</f>
        <v>9926.9</v>
      </c>
      <c r="K343" s="7">
        <v>9927</v>
      </c>
      <c r="L343" s="7">
        <v>0</v>
      </c>
      <c r="M343" s="29">
        <f t="shared" si="20"/>
        <v>9927</v>
      </c>
    </row>
    <row r="344" spans="1:13">
      <c r="A344" s="14">
        <v>343</v>
      </c>
      <c r="B344" s="8" t="s">
        <v>836</v>
      </c>
      <c r="C344" s="9" t="s">
        <v>837</v>
      </c>
      <c r="D344" s="10">
        <v>43390</v>
      </c>
      <c r="E344" s="9" t="s">
        <v>164</v>
      </c>
      <c r="F344" s="9" t="s">
        <v>838</v>
      </c>
      <c r="G344" s="9" t="s">
        <v>318</v>
      </c>
      <c r="H344" s="12">
        <v>1.5495999999999999E-2</v>
      </c>
      <c r="I344" s="13">
        <v>120000</v>
      </c>
      <c r="J344" s="13">
        <v>120000</v>
      </c>
      <c r="K344" s="7">
        <v>120000</v>
      </c>
      <c r="L344" s="7">
        <v>0</v>
      </c>
      <c r="M344" s="29">
        <f t="shared" si="20"/>
        <v>120000</v>
      </c>
    </row>
    <row r="345" spans="1:13">
      <c r="A345" s="14">
        <v>344</v>
      </c>
      <c r="B345" s="8" t="s">
        <v>840</v>
      </c>
      <c r="C345" s="9" t="s">
        <v>841</v>
      </c>
      <c r="D345" s="10">
        <v>43416</v>
      </c>
      <c r="E345" s="9" t="s">
        <v>3</v>
      </c>
      <c r="F345" s="9" t="s">
        <v>55</v>
      </c>
      <c r="G345" s="9" t="s">
        <v>116</v>
      </c>
      <c r="H345" s="12">
        <v>0.335953</v>
      </c>
      <c r="I345" s="13">
        <v>100000</v>
      </c>
      <c r="J345" s="13">
        <f t="shared" ref="J345:J353" si="28">H345*I345</f>
        <v>33595.300000000003</v>
      </c>
      <c r="K345" s="7">
        <v>33595</v>
      </c>
      <c r="L345" s="7">
        <v>0</v>
      </c>
      <c r="M345" s="29">
        <f t="shared" si="20"/>
        <v>33595</v>
      </c>
    </row>
    <row r="346" spans="1:13">
      <c r="A346" s="14">
        <v>345</v>
      </c>
      <c r="B346" s="8" t="s">
        <v>842</v>
      </c>
      <c r="C346" s="9" t="s">
        <v>843</v>
      </c>
      <c r="D346" s="10">
        <v>43397</v>
      </c>
      <c r="E346" s="9" t="s">
        <v>194</v>
      </c>
      <c r="F346" s="9" t="s">
        <v>844</v>
      </c>
      <c r="G346" s="9" t="s">
        <v>227</v>
      </c>
      <c r="H346" s="12">
        <v>3.0639999999999999E-3</v>
      </c>
      <c r="I346" s="13">
        <v>100000</v>
      </c>
      <c r="J346" s="13">
        <f t="shared" si="28"/>
        <v>306.39999999999998</v>
      </c>
      <c r="K346" s="7">
        <v>307</v>
      </c>
      <c r="L346" s="7">
        <v>10080</v>
      </c>
      <c r="M346" s="29">
        <f t="shared" si="20"/>
        <v>10387</v>
      </c>
    </row>
    <row r="347" spans="1:13">
      <c r="A347" s="14">
        <v>346</v>
      </c>
      <c r="B347" s="8" t="s">
        <v>1046</v>
      </c>
      <c r="C347" s="9" t="s">
        <v>1047</v>
      </c>
      <c r="D347" s="10">
        <v>43434</v>
      </c>
      <c r="E347" s="9" t="s">
        <v>3</v>
      </c>
      <c r="F347" s="9" t="s">
        <v>1048</v>
      </c>
      <c r="G347" s="9" t="s">
        <v>43</v>
      </c>
      <c r="H347" s="12">
        <v>1.8690770000000001</v>
      </c>
      <c r="I347" s="13">
        <v>100000</v>
      </c>
      <c r="J347" s="13">
        <f t="shared" si="28"/>
        <v>186907.7</v>
      </c>
      <c r="K347" s="7"/>
      <c r="L347" s="7">
        <v>0</v>
      </c>
      <c r="M347" s="29">
        <f t="shared" si="20"/>
        <v>0</v>
      </c>
    </row>
    <row r="348" spans="1:13">
      <c r="A348" s="14">
        <v>347</v>
      </c>
      <c r="B348" s="8" t="s">
        <v>1060</v>
      </c>
      <c r="C348" s="9" t="s">
        <v>1061</v>
      </c>
      <c r="D348" s="10">
        <v>43460</v>
      </c>
      <c r="E348" s="9" t="s">
        <v>194</v>
      </c>
      <c r="F348" s="9" t="s">
        <v>1062</v>
      </c>
      <c r="G348" s="9" t="s">
        <v>550</v>
      </c>
      <c r="H348" s="12">
        <v>4.9598000000000003E-2</v>
      </c>
      <c r="I348" s="13">
        <v>100000</v>
      </c>
      <c r="J348" s="13">
        <f t="shared" si="28"/>
        <v>4959.8</v>
      </c>
      <c r="K348" s="7">
        <v>4690</v>
      </c>
      <c r="L348" s="7">
        <v>227592</v>
      </c>
      <c r="M348" s="29">
        <f t="shared" si="20"/>
        <v>232282</v>
      </c>
    </row>
    <row r="349" spans="1:13">
      <c r="A349" s="14">
        <v>348</v>
      </c>
      <c r="B349" s="8" t="s">
        <v>1063</v>
      </c>
      <c r="C349" s="9" t="s">
        <v>1064</v>
      </c>
      <c r="D349" s="10">
        <v>43461</v>
      </c>
      <c r="E349" s="9" t="s">
        <v>3</v>
      </c>
      <c r="F349" s="9" t="s">
        <v>1065</v>
      </c>
      <c r="G349" s="9" t="s">
        <v>132</v>
      </c>
      <c r="H349" s="12">
        <v>0.117156</v>
      </c>
      <c r="I349" s="13">
        <v>100000</v>
      </c>
      <c r="J349" s="13">
        <f t="shared" si="28"/>
        <v>11715.6</v>
      </c>
      <c r="K349" s="7">
        <v>11800</v>
      </c>
      <c r="L349" s="7">
        <v>0</v>
      </c>
      <c r="M349" s="29">
        <f t="shared" si="20"/>
        <v>11800</v>
      </c>
    </row>
    <row r="350" spans="1:13">
      <c r="A350" s="14">
        <v>349</v>
      </c>
      <c r="B350" s="8" t="s">
        <v>1073</v>
      </c>
      <c r="C350" s="9" t="s">
        <v>1074</v>
      </c>
      <c r="D350" s="10">
        <v>43483</v>
      </c>
      <c r="E350" s="9" t="s">
        <v>3</v>
      </c>
      <c r="F350" s="9" t="s">
        <v>1075</v>
      </c>
      <c r="G350" s="9" t="s">
        <v>111</v>
      </c>
      <c r="H350" s="12">
        <v>0.65107499999999996</v>
      </c>
      <c r="I350" s="13">
        <v>100000</v>
      </c>
      <c r="J350" s="13">
        <f t="shared" si="28"/>
        <v>65107.499999999993</v>
      </c>
      <c r="K350" s="7">
        <v>65100</v>
      </c>
      <c r="L350" s="7">
        <v>0</v>
      </c>
      <c r="M350" s="29">
        <f t="shared" si="20"/>
        <v>65100</v>
      </c>
    </row>
    <row r="351" spans="1:13">
      <c r="A351" s="14">
        <v>350</v>
      </c>
      <c r="B351" s="8" t="s">
        <v>1076</v>
      </c>
      <c r="C351" s="9" t="s">
        <v>1077</v>
      </c>
      <c r="D351" s="10">
        <v>43488</v>
      </c>
      <c r="E351" s="9" t="s">
        <v>3</v>
      </c>
      <c r="F351" s="9" t="s">
        <v>1078</v>
      </c>
      <c r="G351" s="9" t="s">
        <v>132</v>
      </c>
      <c r="H351" s="12">
        <v>0.17463799999999999</v>
      </c>
      <c r="I351" s="13">
        <v>100000</v>
      </c>
      <c r="J351" s="13">
        <f t="shared" si="28"/>
        <v>17463.8</v>
      </c>
      <c r="K351" s="7">
        <v>17464</v>
      </c>
      <c r="L351" s="7">
        <v>0</v>
      </c>
      <c r="M351" s="29">
        <f t="shared" si="20"/>
        <v>17464</v>
      </c>
    </row>
    <row r="352" spans="1:13">
      <c r="A352" s="14">
        <v>351</v>
      </c>
      <c r="B352" s="8" t="s">
        <v>1079</v>
      </c>
      <c r="C352" s="9" t="s">
        <v>1080</v>
      </c>
      <c r="D352" s="10">
        <v>43490</v>
      </c>
      <c r="E352" s="9" t="s">
        <v>194</v>
      </c>
      <c r="F352" s="9" t="s">
        <v>1081</v>
      </c>
      <c r="G352" s="9" t="s">
        <v>87</v>
      </c>
      <c r="H352" s="12">
        <v>7.8937999999999994E-2</v>
      </c>
      <c r="I352" s="13">
        <v>100000</v>
      </c>
      <c r="J352" s="13">
        <f t="shared" si="28"/>
        <v>7893.7999999999993</v>
      </c>
      <c r="K352" s="7">
        <v>8000</v>
      </c>
      <c r="L352" s="7">
        <v>0</v>
      </c>
      <c r="M352" s="29">
        <f t="shared" si="20"/>
        <v>8000</v>
      </c>
    </row>
    <row r="353" spans="1:13">
      <c r="A353" s="14">
        <v>352</v>
      </c>
      <c r="B353" s="8" t="s">
        <v>1082</v>
      </c>
      <c r="C353" s="9" t="s">
        <v>1083</v>
      </c>
      <c r="D353" s="10">
        <v>43496</v>
      </c>
      <c r="E353" s="9" t="s">
        <v>194</v>
      </c>
      <c r="F353" s="9" t="s">
        <v>1084</v>
      </c>
      <c r="G353" s="9" t="s">
        <v>1085</v>
      </c>
      <c r="H353" s="12">
        <v>1.3794000000000001E-2</v>
      </c>
      <c r="I353" s="13">
        <v>100000</v>
      </c>
      <c r="J353" s="13">
        <f t="shared" si="28"/>
        <v>1379.4</v>
      </c>
      <c r="K353" s="7">
        <v>1400</v>
      </c>
      <c r="L353" s="7">
        <v>8820</v>
      </c>
      <c r="M353" s="29">
        <f t="shared" si="20"/>
        <v>10220</v>
      </c>
    </row>
    <row r="354" spans="1:13">
      <c r="A354" s="14">
        <v>353</v>
      </c>
      <c r="B354" s="8" t="s">
        <v>1092</v>
      </c>
      <c r="C354" s="9" t="s">
        <v>1093</v>
      </c>
      <c r="D354" s="10">
        <v>43616</v>
      </c>
      <c r="E354" s="9" t="s">
        <v>194</v>
      </c>
      <c r="F354" s="9" t="s">
        <v>327</v>
      </c>
      <c r="G354" s="9" t="s">
        <v>186</v>
      </c>
      <c r="H354" s="12">
        <v>2.6863000000000001E-2</v>
      </c>
      <c r="I354" s="13">
        <v>100000</v>
      </c>
      <c r="J354" s="13">
        <f t="shared" ref="J354:J356" si="29">H354*I354</f>
        <v>2686.3</v>
      </c>
      <c r="K354" s="7">
        <v>2686</v>
      </c>
      <c r="L354" s="7">
        <v>0</v>
      </c>
      <c r="M354" s="29">
        <f t="shared" si="20"/>
        <v>2686</v>
      </c>
    </row>
    <row r="355" spans="1:13">
      <c r="A355" s="14">
        <v>354</v>
      </c>
      <c r="B355" s="8" t="s">
        <v>1097</v>
      </c>
      <c r="C355" s="9" t="s">
        <v>1098</v>
      </c>
      <c r="D355" s="10">
        <v>43647</v>
      </c>
      <c r="E355" s="9" t="s">
        <v>3</v>
      </c>
      <c r="F355" s="9" t="s">
        <v>1099</v>
      </c>
      <c r="G355" s="9" t="s">
        <v>1100</v>
      </c>
      <c r="H355" s="12">
        <v>0.24995999999999999</v>
      </c>
      <c r="I355" s="13">
        <v>100000</v>
      </c>
      <c r="J355" s="13">
        <f t="shared" si="29"/>
        <v>24996</v>
      </c>
      <c r="K355" s="7">
        <v>12500</v>
      </c>
      <c r="L355" s="7">
        <v>0</v>
      </c>
      <c r="M355" s="29">
        <f t="shared" si="20"/>
        <v>12500</v>
      </c>
    </row>
    <row r="356" spans="1:13">
      <c r="A356" s="14">
        <v>355</v>
      </c>
      <c r="B356" s="8" t="s">
        <v>1106</v>
      </c>
      <c r="C356" s="9" t="s">
        <v>1107</v>
      </c>
      <c r="D356" s="10">
        <v>43731</v>
      </c>
      <c r="E356" s="9" t="s">
        <v>194</v>
      </c>
      <c r="F356" s="9" t="s">
        <v>1108</v>
      </c>
      <c r="G356" s="9" t="s">
        <v>326</v>
      </c>
      <c r="H356" s="12">
        <v>3.3593999999999999E-2</v>
      </c>
      <c r="I356" s="13">
        <v>100000</v>
      </c>
      <c r="J356" s="13">
        <f t="shared" si="29"/>
        <v>3359.4</v>
      </c>
      <c r="K356" s="7">
        <v>3359</v>
      </c>
      <c r="L356" s="7">
        <v>0</v>
      </c>
      <c r="M356" s="29">
        <f t="shared" si="20"/>
        <v>3359</v>
      </c>
    </row>
    <row r="357" spans="1:13">
      <c r="A357" s="14">
        <v>356</v>
      </c>
      <c r="B357" s="8" t="s">
        <v>1106</v>
      </c>
      <c r="C357" s="9" t="s">
        <v>1107</v>
      </c>
      <c r="D357" s="10">
        <v>43731</v>
      </c>
      <c r="E357" s="9" t="s">
        <v>194</v>
      </c>
      <c r="F357" s="9" t="s">
        <v>1109</v>
      </c>
      <c r="G357" s="9" t="s">
        <v>326</v>
      </c>
      <c r="H357" s="12">
        <v>4.5901999999999998E-2</v>
      </c>
      <c r="I357" s="13">
        <v>100000</v>
      </c>
      <c r="J357" s="13">
        <f t="shared" ref="J357" si="30">H357*I357</f>
        <v>4590.2</v>
      </c>
      <c r="K357" s="7">
        <v>4590</v>
      </c>
      <c r="L357" s="7">
        <v>0</v>
      </c>
      <c r="M357" s="29">
        <f t="shared" si="20"/>
        <v>4590</v>
      </c>
    </row>
    <row r="358" spans="1:13">
      <c r="A358" s="14">
        <v>357</v>
      </c>
      <c r="B358" s="8" t="s">
        <v>1117</v>
      </c>
      <c r="C358" s="9" t="s">
        <v>1118</v>
      </c>
      <c r="D358" s="10">
        <v>43818</v>
      </c>
      <c r="E358" s="9" t="s">
        <v>164</v>
      </c>
      <c r="F358" s="9" t="s">
        <v>1119</v>
      </c>
      <c r="G358" s="9" t="s">
        <v>147</v>
      </c>
      <c r="H358" s="12">
        <v>0.13545699999999999</v>
      </c>
      <c r="I358" s="13">
        <v>120000</v>
      </c>
      <c r="J358" s="13">
        <v>120000</v>
      </c>
      <c r="K358" s="7"/>
      <c r="L358" s="7">
        <v>0</v>
      </c>
      <c r="M358" s="29">
        <f t="shared" si="20"/>
        <v>0</v>
      </c>
    </row>
    <row r="359" spans="1:13">
      <c r="A359" s="14">
        <v>358</v>
      </c>
      <c r="B359" s="8" t="s">
        <v>1120</v>
      </c>
      <c r="C359" s="9" t="s">
        <v>1121</v>
      </c>
      <c r="D359" s="10">
        <v>43818</v>
      </c>
      <c r="E359" s="9" t="s">
        <v>164</v>
      </c>
      <c r="F359" s="9" t="s">
        <v>1112</v>
      </c>
      <c r="G359" s="9" t="s">
        <v>111</v>
      </c>
      <c r="H359" s="12">
        <v>0.363344</v>
      </c>
      <c r="I359" s="13">
        <v>120000</v>
      </c>
      <c r="J359" s="13">
        <v>120000</v>
      </c>
      <c r="K359" s="7"/>
      <c r="L359" s="7">
        <v>0</v>
      </c>
      <c r="M359" s="29">
        <f t="shared" si="20"/>
        <v>0</v>
      </c>
    </row>
    <row r="360" spans="1:13" s="26" customFormat="1">
      <c r="B360" s="4"/>
      <c r="D360" s="4"/>
      <c r="K360" s="5"/>
      <c r="L360" s="5"/>
      <c r="M360" s="28"/>
    </row>
    <row r="361" spans="1:13" s="26" customFormat="1">
      <c r="B361" s="4"/>
      <c r="D361" s="4"/>
      <c r="K361" s="5"/>
      <c r="L361" s="5"/>
      <c r="M361" s="28"/>
    </row>
    <row r="362" spans="1:13" s="26" customFormat="1">
      <c r="B362" s="4"/>
      <c r="D362" s="4"/>
      <c r="K362" s="5"/>
      <c r="L362" s="5"/>
      <c r="M362" s="28"/>
    </row>
    <row r="363" spans="1:13" s="26" customFormat="1">
      <c r="B363" s="4"/>
      <c r="D363" s="4"/>
      <c r="K363" s="5"/>
      <c r="L363" s="5"/>
      <c r="M363" s="28"/>
    </row>
    <row r="364" spans="1:13" s="26" customFormat="1">
      <c r="B364" s="4"/>
      <c r="D364" s="4"/>
      <c r="K364" s="6"/>
      <c r="L364" s="6"/>
      <c r="M364" s="28"/>
    </row>
    <row r="365" spans="1:13" s="26" customFormat="1">
      <c r="B365" s="4"/>
      <c r="D365" s="4"/>
      <c r="K365" s="5"/>
      <c r="L365" s="5"/>
      <c r="M365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Baza_koncesii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bejtulla.nuhiu</dc:creator>
  <cp:lastModifiedBy>Korisnik</cp:lastModifiedBy>
  <cp:lastPrinted>2021-03-30T10:47:40Z</cp:lastPrinted>
  <dcterms:created xsi:type="dcterms:W3CDTF">2015-04-21T07:28:29Z</dcterms:created>
  <dcterms:modified xsi:type="dcterms:W3CDTF">2021-04-01T08:52:48Z</dcterms:modified>
</cp:coreProperties>
</file>