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man\Documents\od star kompjuter\D-disk\AAA CCC materijali\BIRN\"/>
    </mc:Choice>
  </mc:AlternateContent>
  <xr:revisionPtr revIDLastSave="0" documentId="13_ncr:1_{7AFCCF1A-572E-418F-9B5B-21FEC2E4708D}" xr6:coauthVersionLast="47" xr6:coauthVersionMax="47" xr10:uidLastSave="{00000000-0000-0000-0000-000000000000}"/>
  <bookViews>
    <workbookView xWindow="-120" yWindow="-120" windowWidth="29040" windowHeight="17640" xr2:uid="{47BA54F1-6503-4F63-96DE-E162445894DC}"/>
  </bookViews>
  <sheets>
    <sheet name="EO-50" sheetId="2" r:id="rId1"/>
  </sheets>
  <definedNames>
    <definedName name="_xlnm._FilterDatabase" localSheetId="0" hidden="1">'EO-50'!$A$1:$Q$51</definedName>
    <definedName name="_Hlk182571033" localSheetId="0">'EO-50'!$B$9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2" l="1"/>
  <c r="H48" i="2"/>
  <c r="H45" i="2"/>
  <c r="H33" i="2"/>
  <c r="H27" i="2"/>
  <c r="H40" i="2"/>
  <c r="H38" i="2"/>
  <c r="H37" i="2"/>
  <c r="H18" i="2"/>
  <c r="H51" i="2"/>
  <c r="I51" i="2" s="1"/>
  <c r="H50" i="2"/>
  <c r="I50" i="2" s="1"/>
  <c r="I49" i="2" l="1"/>
  <c r="O42" i="2"/>
  <c r="P42" i="2" s="1"/>
  <c r="O48" i="2"/>
  <c r="P48" i="2" s="1"/>
  <c r="H46" i="2"/>
  <c r="H47" i="2"/>
  <c r="I47" i="2" s="1"/>
  <c r="O43" i="2"/>
  <c r="P43" i="2" s="1"/>
  <c r="O44" i="2"/>
  <c r="P44" i="2" s="1"/>
  <c r="O45" i="2"/>
  <c r="P45" i="2" s="1"/>
  <c r="O46" i="2"/>
  <c r="P46" i="2" s="1"/>
  <c r="O47" i="2"/>
  <c r="P47" i="2" s="1"/>
  <c r="H42" i="2"/>
  <c r="I42" i="2" s="1"/>
  <c r="H43" i="2"/>
  <c r="I43" i="2" s="1"/>
  <c r="H44" i="2"/>
  <c r="I44" i="2" s="1"/>
  <c r="O41" i="2"/>
  <c r="P41" i="2" s="1"/>
  <c r="O39" i="2"/>
  <c r="P39" i="2" s="1"/>
  <c r="O40" i="2"/>
  <c r="P40" i="2" s="1"/>
  <c r="O38" i="2"/>
  <c r="P38" i="2" s="1"/>
  <c r="H34" i="2"/>
  <c r="I34" i="2" s="1"/>
  <c r="H35" i="2"/>
  <c r="I35" i="2" s="1"/>
  <c r="H36" i="2"/>
  <c r="I36" i="2" s="1"/>
  <c r="I38" i="2"/>
  <c r="H39" i="2"/>
  <c r="I39" i="2" s="1"/>
  <c r="H41" i="2"/>
  <c r="I41" i="2" s="1"/>
  <c r="O2" i="2"/>
  <c r="P2" i="2" s="1"/>
  <c r="O36" i="2"/>
  <c r="P36" i="2" s="1"/>
  <c r="O37" i="2"/>
  <c r="P37" i="2" s="1"/>
  <c r="O33" i="2"/>
  <c r="P33" i="2" s="1"/>
  <c r="O35" i="2"/>
  <c r="P35" i="2" s="1"/>
  <c r="I33" i="2"/>
  <c r="I37" i="2"/>
  <c r="O27" i="2"/>
  <c r="P27" i="2" s="1"/>
  <c r="O25" i="2"/>
  <c r="P25" i="2" s="1"/>
  <c r="O26" i="2"/>
  <c r="P26" i="2" s="1"/>
  <c r="H24" i="2"/>
  <c r="I24" i="2" s="1"/>
  <c r="H25" i="2"/>
  <c r="I25" i="2" s="1"/>
  <c r="H26" i="2"/>
  <c r="I26" i="2" s="1"/>
  <c r="H4" i="2"/>
  <c r="I4" i="2" s="1"/>
  <c r="H5" i="2"/>
  <c r="I5" i="2" s="1"/>
  <c r="H6" i="2"/>
  <c r="I6" i="2" s="1"/>
  <c r="H7" i="2"/>
  <c r="I7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21" i="2"/>
  <c r="I21" i="2" s="1"/>
  <c r="H22" i="2"/>
  <c r="I22" i="2" s="1"/>
  <c r="H23" i="2"/>
  <c r="I23" i="2" s="1"/>
  <c r="I48" i="2"/>
  <c r="I45" i="2"/>
  <c r="I27" i="2"/>
  <c r="I40" i="2"/>
  <c r="I46" i="2"/>
  <c r="O34" i="2"/>
  <c r="P34" i="2" s="1"/>
  <c r="O32" i="2"/>
  <c r="P32" i="2" s="1"/>
  <c r="H32" i="2"/>
  <c r="I32" i="2" s="1"/>
  <c r="O31" i="2"/>
  <c r="P31" i="2" s="1"/>
  <c r="H31" i="2"/>
  <c r="I31" i="2" s="1"/>
  <c r="O30" i="2"/>
  <c r="P30" i="2" s="1"/>
  <c r="H30" i="2"/>
  <c r="I30" i="2" s="1"/>
  <c r="O29" i="2"/>
  <c r="P29" i="2" s="1"/>
  <c r="H29" i="2"/>
  <c r="I29" i="2" s="1"/>
  <c r="O28" i="2"/>
  <c r="P28" i="2" s="1"/>
  <c r="H28" i="2"/>
  <c r="I28" i="2" s="1"/>
  <c r="O24" i="2"/>
  <c r="P24" i="2" s="1"/>
  <c r="O22" i="2"/>
  <c r="P22" i="2" s="1"/>
  <c r="O23" i="2"/>
  <c r="P23" i="2" s="1"/>
  <c r="O21" i="2"/>
  <c r="P21" i="2" s="1"/>
  <c r="O20" i="2"/>
  <c r="P20" i="2" s="1"/>
  <c r="H20" i="2"/>
  <c r="I20" i="2" s="1"/>
  <c r="O19" i="2"/>
  <c r="P19" i="2" s="1"/>
  <c r="H19" i="2"/>
  <c r="I19" i="2" s="1"/>
  <c r="O18" i="2"/>
  <c r="P18" i="2" s="1"/>
  <c r="I18" i="2"/>
  <c r="O17" i="2"/>
  <c r="P17" i="2" s="1"/>
  <c r="H17" i="2"/>
  <c r="I17" i="2" s="1"/>
  <c r="O16" i="2"/>
  <c r="P16" i="2" s="1"/>
  <c r="O15" i="2"/>
  <c r="P15" i="2" s="1"/>
  <c r="O14" i="2"/>
  <c r="P14" i="2" s="1"/>
  <c r="O13" i="2"/>
  <c r="P13" i="2" s="1"/>
  <c r="O12" i="2"/>
  <c r="P12" i="2" s="1"/>
  <c r="O11" i="2"/>
  <c r="P11" i="2" s="1"/>
  <c r="O10" i="2"/>
  <c r="P10" i="2" s="1"/>
  <c r="O9" i="2"/>
  <c r="P9" i="2" s="1"/>
  <c r="O8" i="2"/>
  <c r="P8" i="2" s="1"/>
  <c r="O7" i="2"/>
  <c r="P7" i="2" s="1"/>
  <c r="O6" i="2"/>
  <c r="P6" i="2" s="1"/>
  <c r="O5" i="2"/>
  <c r="P5" i="2" s="1"/>
  <c r="O4" i="2"/>
  <c r="P4" i="2" s="1"/>
  <c r="O3" i="2"/>
  <c r="P3" i="2" s="1"/>
  <c r="H3" i="2"/>
  <c r="I3" i="2" s="1"/>
  <c r="H2" i="2"/>
  <c r="I2" i="2" s="1"/>
</calcChain>
</file>

<file path=xl/sharedStrings.xml><?xml version="1.0" encoding="utf-8"?>
<sst xmlns="http://schemas.openxmlformats.org/spreadsheetml/2006/main" count="91" uniqueCount="68">
  <si>
    <t xml:space="preserve">Реден број </t>
  </si>
  <si>
    <t xml:space="preserve">Компанија </t>
  </si>
  <si>
    <t>Марковски Компани Борче ДООЕЛ, Битола</t>
  </si>
  <si>
    <t>АД Д-р Пановски, Скопје</t>
  </si>
  <si>
    <t>Алкалоид Конс ДООЕЛ Скопје</t>
  </si>
  <si>
    <t>Енерџи Деливери Солушнс АД Скопје</t>
  </si>
  <si>
    <t>Гранит АД Скопје</t>
  </si>
  <si>
    <t>Стентон Градба Битола</t>
  </si>
  <si>
    <t>РУД-КОП Битола</t>
  </si>
  <si>
    <t>НБ-Цомпану Тетово</t>
  </si>
  <si>
    <t xml:space="preserve">Просечен број на вработени во периодот 2019-2023 </t>
  </si>
  <si>
    <t>Европа 92 Кочани</t>
  </si>
  <si>
    <t>Машинокоп Кавадарци</t>
  </si>
  <si>
    <t xml:space="preserve">Градежен институт Македонија </t>
  </si>
  <si>
    <t>/</t>
  </si>
  <si>
    <t>Actael N LTD Bulgaria</t>
  </si>
  <si>
    <t xml:space="preserve">Енерџи активе Скопје </t>
  </si>
  <si>
    <t>СОЛАРПРО Холдинг Софија, Бугарија - подружница во Република Македонија</t>
  </si>
  <si>
    <t>DERMALOG Identification Systems Gmbh</t>
  </si>
  <si>
    <t>Euro Games Tehnology Ltd.</t>
  </si>
  <si>
    <t xml:space="preserve">Македонија лек Скопје </t>
  </si>
  <si>
    <t>Пуцко Петрол ДООЕЛ с. Пласница</t>
  </si>
  <si>
    <t>Макпетрол Скопје˟</t>
  </si>
  <si>
    <t xml:space="preserve">Илинден АД Струга </t>
  </si>
  <si>
    <t xml:space="preserve">Македонски телеком АД Скопје </t>
  </si>
  <si>
    <t xml:space="preserve">Жикол Струмица˟ </t>
  </si>
  <si>
    <t xml:space="preserve">Промедика ДОО Скопје </t>
  </si>
  <si>
    <t xml:space="preserve">Биотек ДОО Скопје </t>
  </si>
  <si>
    <t xml:space="preserve">Авицена Скопје </t>
  </si>
  <si>
    <t xml:space="preserve">Феникс фарм Скопје </t>
  </si>
  <si>
    <t xml:space="preserve">Аитоникс АД Скопје </t>
  </si>
  <si>
    <t>Супертрејд Скопје˟</t>
  </si>
  <si>
    <t>Окта АД Скопје</t>
  </si>
  <si>
    <t>Фарма трејд Скопје</t>
  </si>
  <si>
    <t xml:space="preserve">Бауер БГ Скопје </t>
  </si>
  <si>
    <t xml:space="preserve">А1 Македонија </t>
  </si>
  <si>
    <t xml:space="preserve">Пелистер Битола </t>
  </si>
  <si>
    <t>Спектартермо Скопје˟</t>
  </si>
  <si>
    <t xml:space="preserve">IRD Engineering Srl </t>
  </si>
  <si>
    <t>Футуре енерџи трајдинг енг ексчајнџ динамикс Косово</t>
  </si>
  <si>
    <t xml:space="preserve">Синпекс Битола </t>
  </si>
  <si>
    <t xml:space="preserve">Вардарградба Трубарево </t>
  </si>
  <si>
    <t xml:space="preserve">Зобек мининг груп Скопје </t>
  </si>
  <si>
    <t>Димакс рудници Демир Хисар</t>
  </si>
  <si>
    <t>АК Инвест ДООЕЛ Тетово</t>
  </si>
  <si>
    <t xml:space="preserve">ЕЛ ТЕ Инженеринг Горан и др.Скопје </t>
  </si>
  <si>
    <t xml:space="preserve">Битем Скопје </t>
  </si>
  <si>
    <t xml:space="preserve">Индустри сервис Скопје </t>
  </si>
  <si>
    <t xml:space="preserve">Бетон Скопје </t>
  </si>
  <si>
    <t xml:space="preserve">Елбијор Скопје </t>
  </si>
  <si>
    <t>ЕВН Македонија Електроснабдување ДООЕЛ Скопје</t>
  </si>
  <si>
    <t xml:space="preserve">Топ билд СКОПЈЕ </t>
  </si>
  <si>
    <t xml:space="preserve">Вато Студеничани </t>
  </si>
  <si>
    <t>Конструктор ДОО Скопје</t>
  </si>
  <si>
    <t>Вкупни приходи на фирмата 2019-2023 во денари</t>
  </si>
  <si>
    <t>Вкупни приходи на фирмата  2019-2023 во евра</t>
  </si>
  <si>
    <t>Вкупна вредност на договорите во денари во 2019 година</t>
  </si>
  <si>
    <t>Вкупна вредност на договорите во денари во 2020 година</t>
  </si>
  <si>
    <t>Вкупна вредност на договорите во денари во 2021 година</t>
  </si>
  <si>
    <t>Вкупна вредност на договорите во денари во 2022 година</t>
  </si>
  <si>
    <t xml:space="preserve">Вкупна вредност на договорите во денари во 2023 година </t>
  </si>
  <si>
    <t xml:space="preserve">Вкупна вредност на договрите за 2019-2023 во денари </t>
  </si>
  <si>
    <t xml:space="preserve">Вкупна вредност на договорите во 2019-2023 во евра </t>
  </si>
  <si>
    <t>Вкупни приходи на фирмата во 2019 година</t>
  </si>
  <si>
    <t>Вкупни приходи на фирмата во 2020 година</t>
  </si>
  <si>
    <t>Вкупни приходи на фирмата во 2021 година</t>
  </si>
  <si>
    <t>Вкупни приходи на фирмата во 2022 година</t>
  </si>
  <si>
    <t>Вкупни приходи на фирмата во 2023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</si>
</sst>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3">
    <xf numFmtId="0" fontId="0" fillId="0" borderId="0" xfId="0"/>
    <xf numFmtId="0" fontId="3" fillId="0" borderId="1" xfId="0" applyFont="1" applyBorder="1" applyAlignment="1">
      <alignment vertical="center" wrapText="1"/>
    </xf>
    <xf numFmtId="3" fontId="3" fillId="0" borderId="1" xfId="1" applyNumberFormat="1" applyFont="1" applyFill="1" applyBorder="1"/>
    <xf numFmtId="3" fontId="3" fillId="0" borderId="1" xfId="2" applyNumberFormat="1" applyFont="1" applyFill="1" applyBorder="1"/>
    <xf numFmtId="3" fontId="3" fillId="0" borderId="1" xfId="0" applyNumberFormat="1" applyFont="1" applyBorder="1"/>
    <xf numFmtId="0" fontId="3" fillId="0" borderId="1" xfId="0" applyFont="1" applyBorder="1"/>
    <xf numFmtId="0" fontId="3" fillId="4" borderId="1" xfId="0" applyFont="1" applyFill="1" applyBorder="1" applyAlignment="1">
      <alignment vertical="center" wrapText="1"/>
    </xf>
    <xf numFmtId="0" fontId="3" fillId="0" borderId="0" xfId="0" applyFont="1"/>
    <xf numFmtId="3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4" borderId="1" xfId="0" applyNumberFormat="1" applyFont="1" applyFill="1" applyBorder="1" applyAlignment="1">
      <alignment vertical="center" wrapText="1"/>
    </xf>
    <xf numFmtId="3" fontId="0" fillId="0" borderId="0" xfId="0" applyNumberFormat="1"/>
    <xf numFmtId="3" fontId="3" fillId="4" borderId="1" xfId="0" applyNumberFormat="1" applyFont="1" applyFill="1" applyBorder="1"/>
    <xf numFmtId="3" fontId="3" fillId="4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3" fontId="3" fillId="5" borderId="1" xfId="0" applyNumberFormat="1" applyFont="1" applyFill="1" applyBorder="1" applyAlignment="1">
      <alignment horizontal="right" vertical="center"/>
    </xf>
    <xf numFmtId="3" fontId="3" fillId="5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 vertical="center"/>
    </xf>
    <xf numFmtId="11" fontId="0" fillId="0" borderId="0" xfId="0" applyNumberFormat="1"/>
    <xf numFmtId="3" fontId="3" fillId="0" borderId="1" xfId="0" applyNumberFormat="1" applyFont="1" applyFill="1" applyBorder="1"/>
    <xf numFmtId="3" fontId="3" fillId="0" borderId="0" xfId="0" applyNumberFormat="1" applyFont="1" applyFill="1" applyBorder="1"/>
    <xf numFmtId="3" fontId="3" fillId="0" borderId="1" xfId="0" applyNumberFormat="1" applyFont="1" applyFill="1" applyBorder="1" applyAlignment="1">
      <alignment vertical="center"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D7588-9AE0-4E24-8642-C387C0E3E13E}">
  <sheetPr>
    <pageSetUpPr fitToPage="1"/>
  </sheetPr>
  <dimension ref="A1:Q80"/>
  <sheetViews>
    <sheetView tabSelected="1" workbookViewId="0">
      <selection activeCell="M20" sqref="M20"/>
    </sheetView>
  </sheetViews>
  <sheetFormatPr defaultRowHeight="15" x14ac:dyDescent="0.25"/>
  <cols>
    <col min="1" max="1" width="6.85546875" customWidth="1"/>
    <col min="2" max="2" width="59.7109375" customWidth="1"/>
    <col min="3" max="3" width="17.7109375" customWidth="1"/>
    <col min="4" max="4" width="15.85546875" customWidth="1"/>
    <col min="5" max="5" width="16.85546875" customWidth="1"/>
    <col min="6" max="6" width="16.42578125" customWidth="1"/>
    <col min="7" max="8" width="18.42578125" customWidth="1"/>
    <col min="9" max="9" width="20.7109375" customWidth="1"/>
    <col min="10" max="10" width="18.28515625" customWidth="1"/>
    <col min="11" max="11" width="16.5703125" customWidth="1"/>
    <col min="12" max="12" width="16.85546875" customWidth="1"/>
    <col min="13" max="13" width="16.28515625" customWidth="1"/>
    <col min="14" max="14" width="16.85546875" customWidth="1"/>
    <col min="15" max="16" width="18.140625" style="11" customWidth="1"/>
    <col min="17" max="17" width="14.28515625" customWidth="1"/>
  </cols>
  <sheetData>
    <row r="1" spans="1:17" ht="75" x14ac:dyDescent="0.25">
      <c r="A1" s="14" t="s">
        <v>0</v>
      </c>
      <c r="B1" s="5" t="s">
        <v>1</v>
      </c>
      <c r="C1" s="1" t="s">
        <v>56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6" t="s">
        <v>63</v>
      </c>
      <c r="K1" s="6" t="s">
        <v>64</v>
      </c>
      <c r="L1" s="6" t="s">
        <v>65</v>
      </c>
      <c r="M1" s="6" t="s">
        <v>66</v>
      </c>
      <c r="N1" s="6" t="s">
        <v>67</v>
      </c>
      <c r="O1" s="10" t="s">
        <v>54</v>
      </c>
      <c r="P1" s="22" t="s">
        <v>55</v>
      </c>
      <c r="Q1" s="6" t="s">
        <v>10</v>
      </c>
    </row>
    <row r="2" spans="1:17" x14ac:dyDescent="0.25">
      <c r="A2" s="15">
        <v>1</v>
      </c>
      <c r="B2" s="15" t="s">
        <v>2</v>
      </c>
      <c r="C2" s="2">
        <v>947412796</v>
      </c>
      <c r="D2" s="2">
        <v>511989215</v>
      </c>
      <c r="E2" s="2">
        <v>2846136971</v>
      </c>
      <c r="F2" s="2">
        <v>1791416738</v>
      </c>
      <c r="G2" s="2">
        <v>3201348992</v>
      </c>
      <c r="H2" s="4">
        <f t="shared" ref="H2:H26" si="0">SUM(C2:G2)</f>
        <v>9298304712</v>
      </c>
      <c r="I2" s="4">
        <f t="shared" ref="I2:I37" si="1">H2/61.5</f>
        <v>151191946.53658536</v>
      </c>
      <c r="J2" s="16">
        <v>614122722</v>
      </c>
      <c r="K2" s="16">
        <v>778446342</v>
      </c>
      <c r="L2" s="16">
        <v>678978999</v>
      </c>
      <c r="M2" s="16">
        <v>1858427976</v>
      </c>
      <c r="N2" s="16">
        <v>2817314977</v>
      </c>
      <c r="O2" s="8">
        <f>SUM(J2:N2)</f>
        <v>6747291016</v>
      </c>
      <c r="P2" s="12">
        <f t="shared" ref="P2:P20" si="2">O2/61.5</f>
        <v>109712049.04065041</v>
      </c>
      <c r="Q2" s="12">
        <v>270</v>
      </c>
    </row>
    <row r="3" spans="1:17" x14ac:dyDescent="0.25">
      <c r="A3" s="15">
        <v>2</v>
      </c>
      <c r="B3" s="15" t="s">
        <v>3</v>
      </c>
      <c r="C3" s="2">
        <v>1585334070</v>
      </c>
      <c r="D3" s="2">
        <v>836403814</v>
      </c>
      <c r="E3" s="2">
        <v>2825301482</v>
      </c>
      <c r="F3" s="2">
        <v>820526573</v>
      </c>
      <c r="G3" s="2">
        <v>2777645263</v>
      </c>
      <c r="H3" s="4">
        <f t="shared" si="0"/>
        <v>8845211202</v>
      </c>
      <c r="I3" s="4">
        <f t="shared" si="1"/>
        <v>143824572.39024389</v>
      </c>
      <c r="J3" s="16">
        <v>1070071968</v>
      </c>
      <c r="K3" s="16">
        <v>1405269528</v>
      </c>
      <c r="L3" s="16">
        <v>1607554205</v>
      </c>
      <c r="M3" s="16">
        <v>1589240446</v>
      </c>
      <c r="N3" s="16">
        <v>2267070394</v>
      </c>
      <c r="O3" s="8">
        <f t="shared" ref="O3:O20" si="3">SUM(J3:N3)</f>
        <v>7939206541</v>
      </c>
      <c r="P3" s="12">
        <f t="shared" si="2"/>
        <v>129092789.28455284</v>
      </c>
      <c r="Q3" s="12">
        <v>62</v>
      </c>
    </row>
    <row r="4" spans="1:17" x14ac:dyDescent="0.25">
      <c r="A4" s="15">
        <v>3</v>
      </c>
      <c r="B4" s="15" t="s">
        <v>21</v>
      </c>
      <c r="C4" s="2">
        <v>1179913959</v>
      </c>
      <c r="D4" s="2">
        <v>1647146078</v>
      </c>
      <c r="E4" s="2">
        <v>1106130444</v>
      </c>
      <c r="F4" s="2">
        <v>3103709153</v>
      </c>
      <c r="G4" s="2">
        <v>1411321008</v>
      </c>
      <c r="H4" s="4">
        <f t="shared" si="0"/>
        <v>8448220642</v>
      </c>
      <c r="I4" s="4">
        <f t="shared" si="1"/>
        <v>137369441.33333334</v>
      </c>
      <c r="J4" s="16">
        <v>2854163447</v>
      </c>
      <c r="K4" s="16">
        <v>2107043775</v>
      </c>
      <c r="L4" s="16">
        <v>2960201971</v>
      </c>
      <c r="M4" s="16">
        <v>4948282869</v>
      </c>
      <c r="N4" s="16">
        <v>4070225534</v>
      </c>
      <c r="O4" s="8">
        <f t="shared" si="3"/>
        <v>16939917596</v>
      </c>
      <c r="P4" s="12">
        <f t="shared" si="2"/>
        <v>275445814.56910568</v>
      </c>
      <c r="Q4" s="12">
        <v>179</v>
      </c>
    </row>
    <row r="5" spans="1:17" x14ac:dyDescent="0.25">
      <c r="A5" s="15">
        <v>4</v>
      </c>
      <c r="B5" s="15" t="s">
        <v>4</v>
      </c>
      <c r="C5" s="2">
        <v>1460864550</v>
      </c>
      <c r="D5" s="2">
        <v>1113350358</v>
      </c>
      <c r="E5" s="2">
        <v>1943009584</v>
      </c>
      <c r="F5" s="2">
        <v>1056057485</v>
      </c>
      <c r="G5" s="2">
        <v>2440495013</v>
      </c>
      <c r="H5" s="4">
        <f t="shared" si="0"/>
        <v>8013776990</v>
      </c>
      <c r="I5" s="4">
        <f t="shared" si="1"/>
        <v>130305316.9105691</v>
      </c>
      <c r="J5" s="16">
        <v>1352476871</v>
      </c>
      <c r="K5" s="16">
        <v>1446934723</v>
      </c>
      <c r="L5" s="16">
        <v>1543192016</v>
      </c>
      <c r="M5" s="16">
        <v>1651279672</v>
      </c>
      <c r="N5" s="16">
        <v>2046547760</v>
      </c>
      <c r="O5" s="8">
        <f t="shared" si="3"/>
        <v>8040431042</v>
      </c>
      <c r="P5" s="12">
        <f t="shared" si="2"/>
        <v>130738716.1300813</v>
      </c>
      <c r="Q5" s="12">
        <v>41</v>
      </c>
    </row>
    <row r="6" spans="1:17" x14ac:dyDescent="0.25">
      <c r="A6" s="15">
        <v>5</v>
      </c>
      <c r="B6" s="15" t="s">
        <v>5</v>
      </c>
      <c r="C6" s="2">
        <v>482125224</v>
      </c>
      <c r="D6" s="2">
        <v>506928597</v>
      </c>
      <c r="E6" s="3">
        <v>246111112</v>
      </c>
      <c r="F6" s="2">
        <v>3095911237</v>
      </c>
      <c r="G6" s="2">
        <v>2035391340</v>
      </c>
      <c r="H6" s="4">
        <f t="shared" si="0"/>
        <v>6366467510</v>
      </c>
      <c r="I6" s="4">
        <f t="shared" si="1"/>
        <v>103519796.9105691</v>
      </c>
      <c r="J6" s="16">
        <v>5794807079</v>
      </c>
      <c r="K6" s="16">
        <v>3628943018</v>
      </c>
      <c r="L6" s="16">
        <v>4271950495</v>
      </c>
      <c r="M6" s="16">
        <v>6588700115</v>
      </c>
      <c r="N6" s="16">
        <v>4939427053</v>
      </c>
      <c r="O6" s="8">
        <f t="shared" si="3"/>
        <v>25223827760</v>
      </c>
      <c r="P6" s="12">
        <f t="shared" si="2"/>
        <v>410143540.81300813</v>
      </c>
      <c r="Q6" s="12">
        <v>32</v>
      </c>
    </row>
    <row r="7" spans="1:17" x14ac:dyDescent="0.25">
      <c r="A7" s="15">
        <v>6</v>
      </c>
      <c r="B7" s="15" t="s">
        <v>22</v>
      </c>
      <c r="C7" s="2">
        <v>686304770</v>
      </c>
      <c r="D7" s="2">
        <v>854336640</v>
      </c>
      <c r="E7" s="2">
        <v>774371509</v>
      </c>
      <c r="F7" s="2">
        <v>1419537139</v>
      </c>
      <c r="G7" s="2">
        <v>1120073246</v>
      </c>
      <c r="H7" s="4">
        <f t="shared" si="0"/>
        <v>4854623304</v>
      </c>
      <c r="I7" s="4">
        <f t="shared" si="1"/>
        <v>78936964.292682931</v>
      </c>
      <c r="J7" s="16">
        <v>22897242248</v>
      </c>
      <c r="K7" s="16">
        <v>16756637902</v>
      </c>
      <c r="L7" s="16">
        <v>22478314904</v>
      </c>
      <c r="M7" s="16">
        <v>37604431831</v>
      </c>
      <c r="N7" s="16">
        <v>30403492147</v>
      </c>
      <c r="O7" s="8">
        <f t="shared" si="3"/>
        <v>130140119032</v>
      </c>
      <c r="P7" s="12">
        <f t="shared" si="2"/>
        <v>2116099496.4552846</v>
      </c>
      <c r="Q7" s="12">
        <v>1888</v>
      </c>
    </row>
    <row r="8" spans="1:17" x14ac:dyDescent="0.25">
      <c r="A8" s="15">
        <v>7</v>
      </c>
      <c r="B8" s="15" t="s">
        <v>23</v>
      </c>
      <c r="C8" s="3">
        <v>480869398</v>
      </c>
      <c r="D8" s="2">
        <v>662630604</v>
      </c>
      <c r="E8" s="2">
        <v>2547927766</v>
      </c>
      <c r="F8" s="3">
        <v>15974916</v>
      </c>
      <c r="G8" s="2">
        <v>872276997</v>
      </c>
      <c r="H8" s="4">
        <f t="shared" si="0"/>
        <v>4579679681</v>
      </c>
      <c r="I8" s="4">
        <f t="shared" si="1"/>
        <v>74466336.276422769</v>
      </c>
      <c r="J8" s="16">
        <v>789530263</v>
      </c>
      <c r="K8" s="16">
        <v>1168521663</v>
      </c>
      <c r="L8" s="16">
        <v>1166515371</v>
      </c>
      <c r="M8" s="16">
        <v>1195876792</v>
      </c>
      <c r="N8" s="16">
        <v>1918030494</v>
      </c>
      <c r="O8" s="8">
        <f t="shared" si="3"/>
        <v>6238474583</v>
      </c>
      <c r="P8" s="12">
        <f t="shared" si="2"/>
        <v>101438611.10569106</v>
      </c>
      <c r="Q8" s="12">
        <v>147</v>
      </c>
    </row>
    <row r="9" spans="1:17" x14ac:dyDescent="0.25">
      <c r="A9" s="15">
        <v>8</v>
      </c>
      <c r="B9" s="15" t="s">
        <v>6</v>
      </c>
      <c r="C9" s="3">
        <v>441256772</v>
      </c>
      <c r="D9" s="2">
        <v>1524586824</v>
      </c>
      <c r="E9" s="2">
        <v>953220292</v>
      </c>
      <c r="F9" s="3">
        <v>0</v>
      </c>
      <c r="G9" s="2">
        <v>1608673212</v>
      </c>
      <c r="H9" s="4">
        <f t="shared" si="0"/>
        <v>4527737100</v>
      </c>
      <c r="I9" s="4">
        <f t="shared" si="1"/>
        <v>73621741.463414639</v>
      </c>
      <c r="J9" s="16">
        <v>5405314917</v>
      </c>
      <c r="K9" s="16">
        <v>4422116049</v>
      </c>
      <c r="L9" s="16">
        <v>4961306756</v>
      </c>
      <c r="M9" s="16">
        <v>5025625271</v>
      </c>
      <c r="N9" s="16">
        <v>5264381387</v>
      </c>
      <c r="O9" s="8">
        <f t="shared" si="3"/>
        <v>25078744380</v>
      </c>
      <c r="P9" s="12">
        <f t="shared" si="2"/>
        <v>407784461.46341461</v>
      </c>
      <c r="Q9" s="12">
        <v>1203</v>
      </c>
    </row>
    <row r="10" spans="1:17" x14ac:dyDescent="0.25">
      <c r="A10" s="15">
        <v>9</v>
      </c>
      <c r="B10" s="15" t="s">
        <v>24</v>
      </c>
      <c r="C10" s="2">
        <v>1203145855</v>
      </c>
      <c r="D10" s="2">
        <v>615946075</v>
      </c>
      <c r="E10" s="2">
        <v>1183348965</v>
      </c>
      <c r="F10" s="2">
        <v>658708843</v>
      </c>
      <c r="G10" s="3">
        <v>548385040</v>
      </c>
      <c r="H10" s="4">
        <f t="shared" si="0"/>
        <v>4209534778</v>
      </c>
      <c r="I10" s="4">
        <f t="shared" si="1"/>
        <v>68447719.967479676</v>
      </c>
      <c r="J10" s="16">
        <v>10910943214</v>
      </c>
      <c r="K10" s="16">
        <v>11335951020</v>
      </c>
      <c r="L10" s="16">
        <v>11308027961</v>
      </c>
      <c r="M10" s="16">
        <v>11826937787</v>
      </c>
      <c r="N10" s="16">
        <v>12044142319</v>
      </c>
      <c r="O10" s="8">
        <f t="shared" si="3"/>
        <v>57426002301</v>
      </c>
      <c r="P10" s="12">
        <f t="shared" si="2"/>
        <v>933756134.97560978</v>
      </c>
      <c r="Q10" s="12">
        <v>936</v>
      </c>
    </row>
    <row r="11" spans="1:17" x14ac:dyDescent="0.25">
      <c r="A11" s="15">
        <v>10</v>
      </c>
      <c r="B11" s="15" t="s">
        <v>7</v>
      </c>
      <c r="C11" s="3">
        <v>267710536</v>
      </c>
      <c r="D11" s="2">
        <v>570059840</v>
      </c>
      <c r="E11" s="2">
        <v>740537658</v>
      </c>
      <c r="F11" s="3">
        <v>437037118</v>
      </c>
      <c r="G11" s="2">
        <v>2074980501</v>
      </c>
      <c r="H11" s="4">
        <f t="shared" si="0"/>
        <v>4090325653</v>
      </c>
      <c r="I11" s="4">
        <f t="shared" si="1"/>
        <v>66509360.211382113</v>
      </c>
      <c r="J11" s="16">
        <v>333441282</v>
      </c>
      <c r="K11" s="16">
        <v>640775462</v>
      </c>
      <c r="L11" s="16">
        <v>716931334</v>
      </c>
      <c r="M11" s="16">
        <v>1299881989</v>
      </c>
      <c r="N11" s="16">
        <v>1400731705</v>
      </c>
      <c r="O11" s="8">
        <f t="shared" si="3"/>
        <v>4391761772</v>
      </c>
      <c r="P11" s="12">
        <f t="shared" si="2"/>
        <v>71410760.520325199</v>
      </c>
      <c r="Q11" s="12">
        <v>133</v>
      </c>
    </row>
    <row r="12" spans="1:17" x14ac:dyDescent="0.25">
      <c r="A12" s="15">
        <v>11</v>
      </c>
      <c r="B12" s="15" t="s">
        <v>25</v>
      </c>
      <c r="C12" s="2">
        <v>661157095</v>
      </c>
      <c r="D12" s="3">
        <v>398044557</v>
      </c>
      <c r="E12" s="2">
        <v>1689013300</v>
      </c>
      <c r="F12" s="3">
        <v>272737949</v>
      </c>
      <c r="G12" s="2">
        <v>863225478</v>
      </c>
      <c r="H12" s="4">
        <f t="shared" si="0"/>
        <v>3884178379</v>
      </c>
      <c r="I12" s="4">
        <f t="shared" si="1"/>
        <v>63157372.016260162</v>
      </c>
      <c r="J12" s="16">
        <v>1431392192</v>
      </c>
      <c r="K12" s="16">
        <v>1272091802</v>
      </c>
      <c r="L12" s="16">
        <v>1388417271</v>
      </c>
      <c r="M12" s="16">
        <v>2059206076</v>
      </c>
      <c r="N12" s="16">
        <v>1773227882</v>
      </c>
      <c r="O12" s="8">
        <f t="shared" si="3"/>
        <v>7924335223</v>
      </c>
      <c r="P12" s="12">
        <f t="shared" si="2"/>
        <v>128850979.23577236</v>
      </c>
      <c r="Q12" s="12">
        <v>421</v>
      </c>
    </row>
    <row r="13" spans="1:17" x14ac:dyDescent="0.25">
      <c r="A13" s="15">
        <v>12</v>
      </c>
      <c r="B13" s="15" t="s">
        <v>26</v>
      </c>
      <c r="C13" s="3">
        <v>842028406</v>
      </c>
      <c r="D13" s="3">
        <v>360748108</v>
      </c>
      <c r="E13" s="2">
        <v>1335784940</v>
      </c>
      <c r="F13" s="3">
        <v>363918291</v>
      </c>
      <c r="G13" s="3">
        <v>389939170</v>
      </c>
      <c r="H13" s="4">
        <f t="shared" si="0"/>
        <v>3292418915</v>
      </c>
      <c r="I13" s="4">
        <f t="shared" si="1"/>
        <v>53535266.910569109</v>
      </c>
      <c r="J13" s="16">
        <v>1192643842</v>
      </c>
      <c r="K13" s="16">
        <v>1401095403</v>
      </c>
      <c r="L13" s="16">
        <v>1865536507</v>
      </c>
      <c r="M13" s="16">
        <v>1336432559</v>
      </c>
      <c r="N13" s="16">
        <v>1105979391</v>
      </c>
      <c r="O13" s="8">
        <f t="shared" si="3"/>
        <v>6901687702</v>
      </c>
      <c r="P13" s="12">
        <f t="shared" si="2"/>
        <v>112222564.26016261</v>
      </c>
      <c r="Q13" s="12">
        <v>87</v>
      </c>
    </row>
    <row r="14" spans="1:17" x14ac:dyDescent="0.25">
      <c r="A14" s="15">
        <v>13</v>
      </c>
      <c r="B14" s="15" t="s">
        <v>27</v>
      </c>
      <c r="C14" s="2">
        <v>462530348</v>
      </c>
      <c r="D14" s="2">
        <v>583378122</v>
      </c>
      <c r="E14" s="2">
        <v>736699559</v>
      </c>
      <c r="F14" s="2">
        <v>747947935</v>
      </c>
      <c r="G14" s="2">
        <v>758007648</v>
      </c>
      <c r="H14" s="4">
        <f t="shared" si="0"/>
        <v>3288563612</v>
      </c>
      <c r="I14" s="4">
        <f t="shared" si="1"/>
        <v>53472579.056910567</v>
      </c>
      <c r="J14" s="16">
        <v>480762275</v>
      </c>
      <c r="K14" s="16">
        <v>647210517</v>
      </c>
      <c r="L14" s="16">
        <v>937373363</v>
      </c>
      <c r="M14" s="16">
        <v>724673255</v>
      </c>
      <c r="N14" s="16">
        <v>801434253</v>
      </c>
      <c r="O14" s="8">
        <f t="shared" si="3"/>
        <v>3591453663</v>
      </c>
      <c r="P14" s="12">
        <f t="shared" si="2"/>
        <v>58397620.536585368</v>
      </c>
      <c r="Q14" s="12">
        <v>59</v>
      </c>
    </row>
    <row r="15" spans="1:17" x14ac:dyDescent="0.25">
      <c r="A15" s="15">
        <v>14</v>
      </c>
      <c r="B15" s="15" t="s">
        <v>28</v>
      </c>
      <c r="C15" s="2">
        <v>537261245</v>
      </c>
      <c r="D15" s="2">
        <v>587779706</v>
      </c>
      <c r="E15" s="2">
        <v>631784451</v>
      </c>
      <c r="F15" s="2">
        <v>609785792</v>
      </c>
      <c r="G15" s="3">
        <v>632092439</v>
      </c>
      <c r="H15" s="4">
        <f t="shared" si="0"/>
        <v>2998703633</v>
      </c>
      <c r="I15" s="4">
        <f t="shared" si="1"/>
        <v>48759408.666666664</v>
      </c>
      <c r="J15" s="16">
        <v>531591244</v>
      </c>
      <c r="K15" s="16">
        <v>506403094</v>
      </c>
      <c r="L15" s="16">
        <v>674253374</v>
      </c>
      <c r="M15" s="16">
        <v>768248234</v>
      </c>
      <c r="N15" s="16">
        <v>563112957</v>
      </c>
      <c r="O15" s="8">
        <f t="shared" si="3"/>
        <v>3043608903</v>
      </c>
      <c r="P15" s="12">
        <f t="shared" si="2"/>
        <v>49489575.658536583</v>
      </c>
      <c r="Q15" s="12">
        <v>42</v>
      </c>
    </row>
    <row r="16" spans="1:17" x14ac:dyDescent="0.25">
      <c r="A16" s="15">
        <v>15</v>
      </c>
      <c r="B16" s="15" t="s">
        <v>29</v>
      </c>
      <c r="C16" s="3">
        <v>250204310</v>
      </c>
      <c r="D16" s="3">
        <v>242450282</v>
      </c>
      <c r="E16" s="2">
        <v>1212973654</v>
      </c>
      <c r="F16" s="3">
        <v>119153324</v>
      </c>
      <c r="G16" s="2">
        <v>1171274500</v>
      </c>
      <c r="H16" s="4">
        <f t="shared" si="0"/>
        <v>2996056070</v>
      </c>
      <c r="I16" s="4">
        <f t="shared" si="1"/>
        <v>48716358.861788616</v>
      </c>
      <c r="J16" s="16">
        <v>2593882957</v>
      </c>
      <c r="K16" s="16">
        <v>2731013370</v>
      </c>
      <c r="L16" s="16">
        <v>2917554783</v>
      </c>
      <c r="M16" s="16">
        <v>2909393681</v>
      </c>
      <c r="N16" s="16">
        <v>3059892946</v>
      </c>
      <c r="O16" s="8">
        <f t="shared" si="3"/>
        <v>14211737737</v>
      </c>
      <c r="P16" s="12">
        <f t="shared" si="2"/>
        <v>231085166.45528457</v>
      </c>
      <c r="Q16" s="12">
        <v>91</v>
      </c>
    </row>
    <row r="17" spans="1:17" x14ac:dyDescent="0.25">
      <c r="A17" s="15">
        <v>16</v>
      </c>
      <c r="B17" s="15" t="s">
        <v>8</v>
      </c>
      <c r="C17" s="3">
        <v>442901200</v>
      </c>
      <c r="D17" s="3">
        <v>487232620</v>
      </c>
      <c r="E17" s="2">
        <v>1039226000</v>
      </c>
      <c r="F17" s="2">
        <v>867300000</v>
      </c>
      <c r="G17" s="3">
        <v>101716000</v>
      </c>
      <c r="H17" s="4">
        <f t="shared" si="0"/>
        <v>2938375820</v>
      </c>
      <c r="I17" s="4">
        <f t="shared" si="1"/>
        <v>47778468.617886178</v>
      </c>
      <c r="J17" s="16">
        <v>390653686</v>
      </c>
      <c r="K17" s="16">
        <v>440167159</v>
      </c>
      <c r="L17" s="16">
        <v>855314144</v>
      </c>
      <c r="M17" s="16">
        <v>554279933</v>
      </c>
      <c r="N17" s="16">
        <v>615678090</v>
      </c>
      <c r="O17" s="8">
        <f t="shared" si="3"/>
        <v>2856093012</v>
      </c>
      <c r="P17" s="12">
        <f t="shared" si="2"/>
        <v>46440536.780487806</v>
      </c>
      <c r="Q17" s="12">
        <v>76</v>
      </c>
    </row>
    <row r="18" spans="1:17" x14ac:dyDescent="0.25">
      <c r="A18" s="15">
        <v>17</v>
      </c>
      <c r="B18" s="15" t="s">
        <v>30</v>
      </c>
      <c r="C18" s="3">
        <v>22771781</v>
      </c>
      <c r="D18" s="2">
        <v>1021978470</v>
      </c>
      <c r="E18" s="3">
        <v>11250120</v>
      </c>
      <c r="F18" s="3">
        <v>19917200</v>
      </c>
      <c r="G18" s="2">
        <v>1550315083</v>
      </c>
      <c r="H18" s="4">
        <f t="shared" si="0"/>
        <v>2626232654</v>
      </c>
      <c r="I18" s="4">
        <f t="shared" si="1"/>
        <v>42702969.983739838</v>
      </c>
      <c r="J18" s="16">
        <v>580783401</v>
      </c>
      <c r="K18" s="16">
        <v>854778749</v>
      </c>
      <c r="L18" s="16">
        <v>895340228</v>
      </c>
      <c r="M18" s="16">
        <v>994359902</v>
      </c>
      <c r="N18" s="16">
        <v>1918376341</v>
      </c>
      <c r="O18" s="8">
        <f t="shared" si="3"/>
        <v>5243638621</v>
      </c>
      <c r="P18" s="12">
        <f t="shared" si="2"/>
        <v>85262416.601626024</v>
      </c>
      <c r="Q18" s="12">
        <v>33</v>
      </c>
    </row>
    <row r="19" spans="1:17" x14ac:dyDescent="0.25">
      <c r="A19" s="15">
        <v>18</v>
      </c>
      <c r="B19" s="15" t="s">
        <v>31</v>
      </c>
      <c r="C19" s="2">
        <v>663557846</v>
      </c>
      <c r="D19" s="2">
        <v>802748981</v>
      </c>
      <c r="E19" s="3">
        <v>367625444</v>
      </c>
      <c r="F19" s="3">
        <v>388701280</v>
      </c>
      <c r="G19" s="3">
        <v>312921229</v>
      </c>
      <c r="H19" s="4">
        <f t="shared" si="0"/>
        <v>2535554780</v>
      </c>
      <c r="I19" s="4">
        <f t="shared" si="1"/>
        <v>41228533.008130081</v>
      </c>
      <c r="J19" s="16">
        <v>5777699527</v>
      </c>
      <c r="K19" s="16">
        <v>5280486788</v>
      </c>
      <c r="L19" s="16">
        <v>7838881988</v>
      </c>
      <c r="M19" s="16">
        <v>12451967965</v>
      </c>
      <c r="N19" s="16">
        <v>13294265578</v>
      </c>
      <c r="O19" s="8">
        <f t="shared" si="3"/>
        <v>44643301846</v>
      </c>
      <c r="P19" s="12">
        <f t="shared" si="2"/>
        <v>725907347.08943093</v>
      </c>
      <c r="Q19" s="12">
        <v>72</v>
      </c>
    </row>
    <row r="20" spans="1:17" x14ac:dyDescent="0.25">
      <c r="A20" s="15">
        <v>19</v>
      </c>
      <c r="B20" s="15" t="s">
        <v>32</v>
      </c>
      <c r="C20" s="2">
        <v>855622405</v>
      </c>
      <c r="D20" s="2">
        <v>646583301</v>
      </c>
      <c r="E20" s="3">
        <v>75225000</v>
      </c>
      <c r="F20" s="3">
        <v>387742000</v>
      </c>
      <c r="G20" s="3">
        <v>487475000</v>
      </c>
      <c r="H20" s="4">
        <f t="shared" si="0"/>
        <v>2452647706</v>
      </c>
      <c r="I20" s="4">
        <f t="shared" si="1"/>
        <v>39880450.504065044</v>
      </c>
      <c r="J20" s="16">
        <v>27807349777</v>
      </c>
      <c r="K20" s="16">
        <v>15409666533</v>
      </c>
      <c r="L20" s="16">
        <v>26173892358</v>
      </c>
      <c r="M20" s="16">
        <v>60038453593</v>
      </c>
      <c r="N20" s="16">
        <v>49300095562</v>
      </c>
      <c r="O20" s="8">
        <f t="shared" si="3"/>
        <v>178729457823</v>
      </c>
      <c r="P20" s="12">
        <f t="shared" si="2"/>
        <v>2906170045.9024391</v>
      </c>
      <c r="Q20" s="12">
        <v>287</v>
      </c>
    </row>
    <row r="21" spans="1:17" s="7" customFormat="1" x14ac:dyDescent="0.25">
      <c r="A21" s="5">
        <v>20</v>
      </c>
      <c r="B21" s="15" t="s">
        <v>33</v>
      </c>
      <c r="C21" s="3">
        <v>224041073</v>
      </c>
      <c r="D21" s="3">
        <v>316936732</v>
      </c>
      <c r="E21" s="3">
        <v>613442720</v>
      </c>
      <c r="F21" s="3">
        <v>403048527</v>
      </c>
      <c r="G21" s="2">
        <v>834005157</v>
      </c>
      <c r="H21" s="4">
        <f t="shared" si="0"/>
        <v>2391474209</v>
      </c>
      <c r="I21" s="4">
        <f t="shared" si="1"/>
        <v>38885759.495934956</v>
      </c>
      <c r="J21" s="16">
        <v>609002423</v>
      </c>
      <c r="K21" s="16">
        <v>697543018</v>
      </c>
      <c r="L21" s="16">
        <v>719845801</v>
      </c>
      <c r="M21" s="16">
        <v>760910990</v>
      </c>
      <c r="N21" s="16">
        <v>886001170</v>
      </c>
      <c r="O21" s="8">
        <f t="shared" ref="O21:O31" si="4">SUM(J21:N21)</f>
        <v>3673303402</v>
      </c>
      <c r="P21" s="12">
        <f t="shared" ref="P21:P31" si="5">O21/61.5</f>
        <v>59728510.601626016</v>
      </c>
      <c r="Q21" s="12">
        <v>30</v>
      </c>
    </row>
    <row r="22" spans="1:17" x14ac:dyDescent="0.25">
      <c r="A22" s="15">
        <v>21</v>
      </c>
      <c r="B22" s="15" t="s">
        <v>34</v>
      </c>
      <c r="C22" s="3">
        <v>66007597</v>
      </c>
      <c r="D22" s="3">
        <v>271647450</v>
      </c>
      <c r="E22" s="3">
        <v>385008662</v>
      </c>
      <c r="F22" s="2">
        <v>548785294</v>
      </c>
      <c r="G22" s="2">
        <v>931344871</v>
      </c>
      <c r="H22" s="4">
        <f t="shared" si="0"/>
        <v>2202793874</v>
      </c>
      <c r="I22" s="4">
        <f t="shared" si="1"/>
        <v>35817786.569105692</v>
      </c>
      <c r="J22" s="16">
        <v>711381776</v>
      </c>
      <c r="K22" s="16">
        <v>548959743</v>
      </c>
      <c r="L22" s="16">
        <v>556438353</v>
      </c>
      <c r="M22" s="16">
        <v>546657156</v>
      </c>
      <c r="N22" s="16">
        <v>638843482</v>
      </c>
      <c r="O22" s="8">
        <f t="shared" si="4"/>
        <v>3002280510</v>
      </c>
      <c r="P22" s="12">
        <f t="shared" si="5"/>
        <v>48817569.26829268</v>
      </c>
      <c r="Q22" s="12">
        <v>151</v>
      </c>
    </row>
    <row r="23" spans="1:17" x14ac:dyDescent="0.25">
      <c r="A23" s="15">
        <v>22</v>
      </c>
      <c r="B23" s="15" t="s">
        <v>35</v>
      </c>
      <c r="C23" s="3">
        <v>266445250</v>
      </c>
      <c r="D23" s="3">
        <v>277860072</v>
      </c>
      <c r="E23" s="3">
        <v>305563796</v>
      </c>
      <c r="F23" s="2">
        <v>666902685</v>
      </c>
      <c r="G23" s="3">
        <v>586248283</v>
      </c>
      <c r="H23" s="4">
        <f t="shared" si="0"/>
        <v>2103020086</v>
      </c>
      <c r="I23" s="4">
        <f t="shared" si="1"/>
        <v>34195448.55284553</v>
      </c>
      <c r="J23" s="16">
        <v>7829459780</v>
      </c>
      <c r="K23" s="16">
        <v>7855420872</v>
      </c>
      <c r="L23" s="16">
        <v>8587840350</v>
      </c>
      <c r="M23" s="16">
        <v>9264313808</v>
      </c>
      <c r="N23" s="16">
        <v>10284260322</v>
      </c>
      <c r="O23" s="8">
        <f t="shared" si="4"/>
        <v>43821295132</v>
      </c>
      <c r="P23" s="12">
        <f t="shared" si="5"/>
        <v>712541384.26016259</v>
      </c>
      <c r="Q23" s="13">
        <v>784</v>
      </c>
    </row>
    <row r="24" spans="1:17" x14ac:dyDescent="0.25">
      <c r="A24" s="15">
        <v>23</v>
      </c>
      <c r="B24" s="15" t="s">
        <v>36</v>
      </c>
      <c r="C24" s="2">
        <v>776440000</v>
      </c>
      <c r="D24" s="3">
        <v>461616000</v>
      </c>
      <c r="E24" s="2">
        <v>785821000</v>
      </c>
      <c r="F24" s="3">
        <v>0</v>
      </c>
      <c r="G24" s="3">
        <v>0</v>
      </c>
      <c r="H24" s="4">
        <f t="shared" si="0"/>
        <v>2023877000</v>
      </c>
      <c r="I24" s="4">
        <f t="shared" si="1"/>
        <v>32908569.105691057</v>
      </c>
      <c r="J24" s="16">
        <v>823676150</v>
      </c>
      <c r="K24" s="16">
        <v>598545492</v>
      </c>
      <c r="L24" s="16">
        <v>744244436</v>
      </c>
      <c r="M24" s="16">
        <v>340527835</v>
      </c>
      <c r="N24" s="16">
        <v>291962783</v>
      </c>
      <c r="O24" s="8">
        <f t="shared" si="4"/>
        <v>2798956696</v>
      </c>
      <c r="P24" s="12">
        <f t="shared" si="5"/>
        <v>45511490.991869919</v>
      </c>
      <c r="Q24" s="12">
        <v>188</v>
      </c>
    </row>
    <row r="25" spans="1:17" x14ac:dyDescent="0.25">
      <c r="A25" s="15">
        <v>24</v>
      </c>
      <c r="B25" s="15" t="s">
        <v>20</v>
      </c>
      <c r="C25" s="4">
        <v>315568933</v>
      </c>
      <c r="D25" s="4">
        <v>384325074</v>
      </c>
      <c r="E25" s="4">
        <v>360186555</v>
      </c>
      <c r="F25" s="4">
        <v>380252531</v>
      </c>
      <c r="G25" s="3">
        <v>562783395</v>
      </c>
      <c r="H25" s="20">
        <f t="shared" si="0"/>
        <v>2003116488</v>
      </c>
      <c r="I25" s="4">
        <f t="shared" si="1"/>
        <v>32570999.804878049</v>
      </c>
      <c r="J25" s="4">
        <v>3125726138</v>
      </c>
      <c r="K25" s="4">
        <v>3403947771</v>
      </c>
      <c r="L25" s="4">
        <v>3927711864</v>
      </c>
      <c r="M25" s="4">
        <v>4036780331</v>
      </c>
      <c r="N25" s="4">
        <v>4383219970</v>
      </c>
      <c r="O25" s="8">
        <f t="shared" si="4"/>
        <v>18877386074</v>
      </c>
      <c r="P25" s="12">
        <f t="shared" si="5"/>
        <v>306949367.05691057</v>
      </c>
      <c r="Q25" s="5">
        <v>148</v>
      </c>
    </row>
    <row r="26" spans="1:17" x14ac:dyDescent="0.25">
      <c r="A26" s="15">
        <v>25</v>
      </c>
      <c r="B26" s="15" t="s">
        <v>9</v>
      </c>
      <c r="C26" s="3">
        <v>82070451</v>
      </c>
      <c r="D26" s="3">
        <v>116248764</v>
      </c>
      <c r="E26" s="2">
        <v>1580792432</v>
      </c>
      <c r="F26" s="3">
        <v>7000000</v>
      </c>
      <c r="G26" s="3">
        <v>1499999</v>
      </c>
      <c r="H26" s="4">
        <f t="shared" si="0"/>
        <v>1787611646</v>
      </c>
      <c r="I26" s="4">
        <f t="shared" si="1"/>
        <v>29066856.032520324</v>
      </c>
      <c r="J26" s="16">
        <v>83538335</v>
      </c>
      <c r="K26" s="16">
        <v>114372478</v>
      </c>
      <c r="L26" s="16">
        <v>158279211</v>
      </c>
      <c r="M26" s="16">
        <v>218174221</v>
      </c>
      <c r="N26" s="16">
        <v>178502579</v>
      </c>
      <c r="O26" s="8">
        <f t="shared" si="4"/>
        <v>752866824</v>
      </c>
      <c r="P26" s="12">
        <f t="shared" si="5"/>
        <v>12241736.975609757</v>
      </c>
      <c r="Q26" s="12">
        <v>20</v>
      </c>
    </row>
    <row r="27" spans="1:17" x14ac:dyDescent="0.25">
      <c r="A27" s="15">
        <v>26</v>
      </c>
      <c r="B27" s="15" t="s">
        <v>16</v>
      </c>
      <c r="C27" s="4">
        <v>209855987</v>
      </c>
      <c r="D27" s="4">
        <v>844243293</v>
      </c>
      <c r="E27" s="4">
        <v>94374797</v>
      </c>
      <c r="F27" s="4">
        <v>18343991</v>
      </c>
      <c r="G27" s="3">
        <v>607784302</v>
      </c>
      <c r="H27" s="4">
        <f>SUM(C27:G27)</f>
        <v>1774602370</v>
      </c>
      <c r="I27" s="4">
        <f t="shared" si="1"/>
        <v>28855323.089430895</v>
      </c>
      <c r="J27" s="4">
        <v>286352209</v>
      </c>
      <c r="K27" s="4">
        <v>460955669</v>
      </c>
      <c r="L27" s="4">
        <v>963976095</v>
      </c>
      <c r="M27" s="4">
        <v>2683943029</v>
      </c>
      <c r="N27" s="4">
        <v>348229764</v>
      </c>
      <c r="O27" s="8">
        <f t="shared" si="4"/>
        <v>4743456766</v>
      </c>
      <c r="P27" s="12">
        <f t="shared" si="5"/>
        <v>77129378.308943093</v>
      </c>
      <c r="Q27" s="5">
        <v>5</v>
      </c>
    </row>
    <row r="28" spans="1:17" x14ac:dyDescent="0.25">
      <c r="A28" s="15">
        <v>27</v>
      </c>
      <c r="B28" s="15" t="s">
        <v>37</v>
      </c>
      <c r="C28" s="2">
        <v>286568274</v>
      </c>
      <c r="D28" s="3">
        <v>176935985</v>
      </c>
      <c r="E28" s="3">
        <v>304365472</v>
      </c>
      <c r="F28" s="3">
        <v>89307486</v>
      </c>
      <c r="G28" s="2">
        <v>819888396</v>
      </c>
      <c r="H28" s="4">
        <f t="shared" ref="H28:H47" si="6">SUM(C28:G28)</f>
        <v>1677065613</v>
      </c>
      <c r="I28" s="4">
        <f t="shared" si="1"/>
        <v>27269359.560975611</v>
      </c>
      <c r="J28" s="17">
        <v>414553553</v>
      </c>
      <c r="K28" s="17">
        <v>464879119</v>
      </c>
      <c r="L28" s="17">
        <v>621547407</v>
      </c>
      <c r="M28" s="17">
        <v>580670058</v>
      </c>
      <c r="N28" s="17">
        <v>1157437802</v>
      </c>
      <c r="O28" s="8">
        <f t="shared" si="4"/>
        <v>3239087939</v>
      </c>
      <c r="P28" s="12">
        <f t="shared" si="5"/>
        <v>52668096.569105692</v>
      </c>
      <c r="Q28" s="12">
        <v>108</v>
      </c>
    </row>
    <row r="29" spans="1:17" x14ac:dyDescent="0.25">
      <c r="A29" s="15">
        <v>28</v>
      </c>
      <c r="B29" s="15" t="s">
        <v>38</v>
      </c>
      <c r="C29" s="3">
        <v>0</v>
      </c>
      <c r="D29" s="3">
        <v>0</v>
      </c>
      <c r="E29" s="3">
        <v>0</v>
      </c>
      <c r="F29" s="3">
        <v>0</v>
      </c>
      <c r="G29" s="2">
        <v>1621678807</v>
      </c>
      <c r="H29" s="4">
        <f t="shared" si="6"/>
        <v>1621678807</v>
      </c>
      <c r="I29" s="4">
        <f t="shared" si="1"/>
        <v>26368761.089430895</v>
      </c>
      <c r="J29" s="8">
        <v>18236101</v>
      </c>
      <c r="K29" s="8">
        <v>18034802</v>
      </c>
      <c r="L29" s="8">
        <v>21992350</v>
      </c>
      <c r="M29" s="8">
        <v>23772432</v>
      </c>
      <c r="N29" s="8">
        <v>215457326</v>
      </c>
      <c r="O29" s="8">
        <f t="shared" si="4"/>
        <v>297493011</v>
      </c>
      <c r="P29" s="12">
        <f t="shared" si="5"/>
        <v>4837284.7317073168</v>
      </c>
      <c r="Q29" s="12">
        <v>16</v>
      </c>
    </row>
    <row r="30" spans="1:17" x14ac:dyDescent="0.25">
      <c r="A30" s="15">
        <v>29</v>
      </c>
      <c r="B30" s="15" t="s">
        <v>39</v>
      </c>
      <c r="C30" s="3">
        <v>0</v>
      </c>
      <c r="D30" s="3">
        <v>274649503</v>
      </c>
      <c r="E30" s="2">
        <v>622189267</v>
      </c>
      <c r="F30" s="2">
        <v>596491500</v>
      </c>
      <c r="G30" s="3">
        <v>0</v>
      </c>
      <c r="H30" s="4">
        <f t="shared" si="6"/>
        <v>1493330270</v>
      </c>
      <c r="I30" s="4">
        <f t="shared" si="1"/>
        <v>24281793.008130081</v>
      </c>
      <c r="J30" s="16">
        <v>35078441</v>
      </c>
      <c r="K30" s="16">
        <v>418433652</v>
      </c>
      <c r="L30" s="16">
        <v>998934371</v>
      </c>
      <c r="M30" s="16">
        <v>1450171673</v>
      </c>
      <c r="N30" s="16">
        <v>704633977</v>
      </c>
      <c r="O30" s="8">
        <f t="shared" si="4"/>
        <v>3607252114</v>
      </c>
      <c r="P30" s="12">
        <f t="shared" si="5"/>
        <v>58654505.91869919</v>
      </c>
      <c r="Q30" s="12">
        <v>2</v>
      </c>
    </row>
    <row r="31" spans="1:17" x14ac:dyDescent="0.25">
      <c r="A31" s="15">
        <v>30</v>
      </c>
      <c r="B31" s="15" t="s">
        <v>40</v>
      </c>
      <c r="C31" s="3">
        <v>212912784</v>
      </c>
      <c r="D31" s="3">
        <v>116983173</v>
      </c>
      <c r="E31" s="3">
        <v>455724326</v>
      </c>
      <c r="F31" s="2">
        <v>577605877</v>
      </c>
      <c r="G31" s="3">
        <v>104117569</v>
      </c>
      <c r="H31" s="4">
        <f t="shared" si="6"/>
        <v>1467343729</v>
      </c>
      <c r="I31" s="4">
        <f t="shared" si="1"/>
        <v>23859247.626016259</v>
      </c>
      <c r="J31" s="18">
        <v>945002313</v>
      </c>
      <c r="K31" s="16">
        <v>1088303235</v>
      </c>
      <c r="L31" s="16">
        <v>1411135906</v>
      </c>
      <c r="M31" s="16">
        <v>1096656694</v>
      </c>
      <c r="N31" s="16">
        <v>1949789503</v>
      </c>
      <c r="O31" s="8">
        <f t="shared" si="4"/>
        <v>6490887651</v>
      </c>
      <c r="P31" s="12">
        <f t="shared" si="5"/>
        <v>105542888.63414635</v>
      </c>
      <c r="Q31" s="12">
        <v>81</v>
      </c>
    </row>
    <row r="32" spans="1:17" x14ac:dyDescent="0.25">
      <c r="A32" s="15">
        <v>31</v>
      </c>
      <c r="B32" s="15" t="s">
        <v>41</v>
      </c>
      <c r="C32" s="2">
        <v>762719724</v>
      </c>
      <c r="D32" s="3">
        <v>76849959</v>
      </c>
      <c r="E32" s="3">
        <v>371134091</v>
      </c>
      <c r="F32" s="3">
        <v>0</v>
      </c>
      <c r="G32" s="3">
        <v>138777596</v>
      </c>
      <c r="H32" s="4">
        <f t="shared" si="6"/>
        <v>1349481370</v>
      </c>
      <c r="I32" s="4">
        <f t="shared" ref="I32:I51" si="7">H32/61.5</f>
        <v>21942786.50406504</v>
      </c>
      <c r="J32" s="18">
        <v>576684642</v>
      </c>
      <c r="K32" s="16">
        <v>592203076</v>
      </c>
      <c r="L32" s="16">
        <v>743081080</v>
      </c>
      <c r="M32" s="16">
        <v>893687399</v>
      </c>
      <c r="N32" s="16">
        <v>499168912</v>
      </c>
      <c r="O32" s="8">
        <f t="shared" ref="O32:O42" si="8">SUM(J32:N32)</f>
        <v>3304825109</v>
      </c>
      <c r="P32" s="12">
        <f t="shared" ref="P32:P37" si="9">O32/61.5</f>
        <v>53736993.642276421</v>
      </c>
      <c r="Q32" s="12">
        <v>119</v>
      </c>
    </row>
    <row r="33" spans="1:17" x14ac:dyDescent="0.25">
      <c r="A33" s="15">
        <v>32</v>
      </c>
      <c r="B33" s="15" t="s">
        <v>13</v>
      </c>
      <c r="C33" s="4">
        <v>253611747</v>
      </c>
      <c r="D33" s="4">
        <v>144826042</v>
      </c>
      <c r="E33" s="4">
        <v>577455567</v>
      </c>
      <c r="F33" s="4">
        <v>65312870</v>
      </c>
      <c r="G33" s="3">
        <v>96896097</v>
      </c>
      <c r="H33" s="4">
        <f>SUM(C33:G33)</f>
        <v>1138102323</v>
      </c>
      <c r="I33" s="4">
        <f t="shared" si="1"/>
        <v>18505728.829268292</v>
      </c>
      <c r="J33" s="4">
        <v>484682319</v>
      </c>
      <c r="K33" s="4">
        <v>598404454</v>
      </c>
      <c r="L33" s="4">
        <v>560914099</v>
      </c>
      <c r="M33" s="4">
        <v>544152797</v>
      </c>
      <c r="N33" s="4">
        <v>568481653</v>
      </c>
      <c r="O33" s="4">
        <f t="shared" si="8"/>
        <v>2756635322</v>
      </c>
      <c r="P33" s="4">
        <f t="shared" si="9"/>
        <v>44823338.569105692</v>
      </c>
      <c r="Q33" s="5">
        <v>306</v>
      </c>
    </row>
    <row r="34" spans="1:17" x14ac:dyDescent="0.25">
      <c r="A34" s="15">
        <v>33</v>
      </c>
      <c r="B34" s="15" t="s">
        <v>42</v>
      </c>
      <c r="C34" s="4">
        <v>0</v>
      </c>
      <c r="D34" s="4">
        <v>0</v>
      </c>
      <c r="E34" s="4">
        <v>0</v>
      </c>
      <c r="F34" s="2">
        <v>638810376</v>
      </c>
      <c r="G34" s="3">
        <v>490452762</v>
      </c>
      <c r="H34" s="4">
        <f t="shared" si="6"/>
        <v>1129263138</v>
      </c>
      <c r="I34" s="4">
        <f t="shared" si="7"/>
        <v>18362002.243902437</v>
      </c>
      <c r="J34" s="18">
        <v>271099175</v>
      </c>
      <c r="K34" s="16">
        <v>189455711</v>
      </c>
      <c r="L34" s="16">
        <v>122033750</v>
      </c>
      <c r="M34" s="16">
        <v>629793501</v>
      </c>
      <c r="N34" s="16">
        <v>1484959690</v>
      </c>
      <c r="O34" s="8">
        <f t="shared" si="8"/>
        <v>2697341827</v>
      </c>
      <c r="P34" s="12">
        <f t="shared" si="9"/>
        <v>43859216.699186988</v>
      </c>
      <c r="Q34" s="12">
        <v>44</v>
      </c>
    </row>
    <row r="35" spans="1:17" x14ac:dyDescent="0.25">
      <c r="A35" s="15">
        <v>34</v>
      </c>
      <c r="B35" s="15" t="s">
        <v>43</v>
      </c>
      <c r="C35" s="3">
        <v>239745553</v>
      </c>
      <c r="D35" s="2">
        <v>519202001</v>
      </c>
      <c r="E35" s="3">
        <v>82088319</v>
      </c>
      <c r="F35" s="3">
        <v>260388487</v>
      </c>
      <c r="G35" s="3">
        <v>13350520</v>
      </c>
      <c r="H35" s="4">
        <f t="shared" si="6"/>
        <v>1114774880</v>
      </c>
      <c r="I35" s="4">
        <f t="shared" si="1"/>
        <v>18126420.81300813</v>
      </c>
      <c r="J35" s="4">
        <v>214997165</v>
      </c>
      <c r="K35" s="4">
        <v>127060765</v>
      </c>
      <c r="L35" s="4">
        <v>151906002</v>
      </c>
      <c r="M35" s="4">
        <v>65296208</v>
      </c>
      <c r="N35" s="4">
        <v>35490328</v>
      </c>
      <c r="O35" s="4">
        <f t="shared" si="8"/>
        <v>594750468</v>
      </c>
      <c r="P35" s="12">
        <f t="shared" si="9"/>
        <v>9670739.3170731701</v>
      </c>
      <c r="Q35" s="5">
        <v>98</v>
      </c>
    </row>
    <row r="36" spans="1:17" x14ac:dyDescent="0.25">
      <c r="A36" s="15">
        <v>35</v>
      </c>
      <c r="B36" s="15" t="s">
        <v>11</v>
      </c>
      <c r="C36" s="3">
        <v>25526871</v>
      </c>
      <c r="D36" s="3">
        <v>13025796</v>
      </c>
      <c r="E36" s="3">
        <v>23918566</v>
      </c>
      <c r="F36" s="3">
        <v>309139124</v>
      </c>
      <c r="G36" s="2">
        <v>647628535</v>
      </c>
      <c r="H36" s="4">
        <f t="shared" si="6"/>
        <v>1019238892</v>
      </c>
      <c r="I36" s="4">
        <f t="shared" si="7"/>
        <v>16572990.113821138</v>
      </c>
      <c r="J36" s="4">
        <v>296784721</v>
      </c>
      <c r="K36" s="4">
        <v>277828860</v>
      </c>
      <c r="L36" s="4">
        <v>349297940</v>
      </c>
      <c r="M36" s="4">
        <v>518367799</v>
      </c>
      <c r="N36" s="4">
        <v>697767422</v>
      </c>
      <c r="O36" s="8">
        <f t="shared" si="8"/>
        <v>2140046742</v>
      </c>
      <c r="P36" s="12">
        <f t="shared" si="9"/>
        <v>34797508</v>
      </c>
      <c r="Q36" s="5">
        <v>97</v>
      </c>
    </row>
    <row r="37" spans="1:17" x14ac:dyDescent="0.25">
      <c r="A37" s="15">
        <v>36</v>
      </c>
      <c r="B37" s="15" t="s">
        <v>44</v>
      </c>
      <c r="C37" s="4">
        <v>600619505</v>
      </c>
      <c r="D37" s="4">
        <v>102641645</v>
      </c>
      <c r="E37" s="4">
        <v>235597317</v>
      </c>
      <c r="F37" s="4">
        <v>22277967</v>
      </c>
      <c r="G37" s="3">
        <v>18610266</v>
      </c>
      <c r="H37" s="20">
        <f>SUM(C37:G37)</f>
        <v>979746700</v>
      </c>
      <c r="I37" s="4">
        <f t="shared" si="1"/>
        <v>15930840.650406504</v>
      </c>
      <c r="J37" s="4">
        <v>1896979681</v>
      </c>
      <c r="K37" s="4">
        <v>2056195948</v>
      </c>
      <c r="L37" s="4">
        <v>932443405</v>
      </c>
      <c r="M37" s="4">
        <v>723321449</v>
      </c>
      <c r="N37" s="4">
        <v>472985596</v>
      </c>
      <c r="O37" s="4">
        <f t="shared" si="8"/>
        <v>6081926079</v>
      </c>
      <c r="P37" s="4">
        <f t="shared" si="9"/>
        <v>98893106.97560975</v>
      </c>
      <c r="Q37" s="5">
        <v>75</v>
      </c>
    </row>
    <row r="38" spans="1:17" x14ac:dyDescent="0.25">
      <c r="A38" s="15">
        <v>37</v>
      </c>
      <c r="B38" s="15" t="s">
        <v>45</v>
      </c>
      <c r="C38" s="4">
        <v>155355850</v>
      </c>
      <c r="D38" s="4">
        <v>90872484</v>
      </c>
      <c r="E38" s="4">
        <v>142624068</v>
      </c>
      <c r="F38" s="4">
        <v>145369514</v>
      </c>
      <c r="G38" s="3">
        <v>436575565</v>
      </c>
      <c r="H38" s="20">
        <f t="shared" si="6"/>
        <v>970797481</v>
      </c>
      <c r="I38" s="4">
        <f t="shared" si="7"/>
        <v>15785324.894308943</v>
      </c>
      <c r="J38" s="4">
        <v>170004975</v>
      </c>
      <c r="K38" s="4">
        <v>238759215</v>
      </c>
      <c r="L38" s="4">
        <v>216145945</v>
      </c>
      <c r="M38" s="4">
        <v>157559387</v>
      </c>
      <c r="N38" s="4">
        <v>400287187</v>
      </c>
      <c r="O38" s="4">
        <f t="shared" si="8"/>
        <v>1182756709</v>
      </c>
      <c r="P38" s="12">
        <f t="shared" ref="P38:P48" si="10">O38/61.5</f>
        <v>19231816.406504065</v>
      </c>
      <c r="Q38" s="5">
        <v>73</v>
      </c>
    </row>
    <row r="39" spans="1:17" x14ac:dyDescent="0.25">
      <c r="A39" s="15">
        <v>38</v>
      </c>
      <c r="B39" s="15" t="s">
        <v>46</v>
      </c>
      <c r="C39" s="4">
        <v>75257216</v>
      </c>
      <c r="D39" s="4">
        <v>152756245</v>
      </c>
      <c r="E39" s="4">
        <v>128048205</v>
      </c>
      <c r="F39" s="4">
        <v>114848442</v>
      </c>
      <c r="G39" s="3">
        <v>405399587</v>
      </c>
      <c r="H39" s="4">
        <f t="shared" si="6"/>
        <v>876309695</v>
      </c>
      <c r="I39" s="4">
        <f t="shared" si="7"/>
        <v>14248938.130081302</v>
      </c>
      <c r="J39" s="4">
        <v>124140312</v>
      </c>
      <c r="K39" s="4">
        <v>204149482</v>
      </c>
      <c r="L39" s="4">
        <v>200827613</v>
      </c>
      <c r="M39" s="4">
        <v>272157454</v>
      </c>
      <c r="N39" s="4">
        <v>474244489</v>
      </c>
      <c r="O39" s="8">
        <f t="shared" si="8"/>
        <v>1275519350</v>
      </c>
      <c r="P39" s="4">
        <f t="shared" si="10"/>
        <v>20740152.032520324</v>
      </c>
      <c r="Q39" s="5">
        <v>59</v>
      </c>
    </row>
    <row r="40" spans="1:17" x14ac:dyDescent="0.25">
      <c r="A40" s="15">
        <v>39</v>
      </c>
      <c r="B40" s="15" t="s">
        <v>12</v>
      </c>
      <c r="C40" s="4">
        <v>396480000</v>
      </c>
      <c r="D40" s="5">
        <v>0</v>
      </c>
      <c r="E40" s="5">
        <v>0</v>
      </c>
      <c r="F40" s="4">
        <v>471764000</v>
      </c>
      <c r="G40" s="3"/>
      <c r="H40" s="20">
        <f>SUM(C40:G40)</f>
        <v>868244000</v>
      </c>
      <c r="I40" s="4">
        <f t="shared" si="7"/>
        <v>14117788.617886178</v>
      </c>
      <c r="J40" s="4">
        <v>1059661946</v>
      </c>
      <c r="K40" s="4">
        <v>1235408634</v>
      </c>
      <c r="L40" s="4">
        <v>536158257</v>
      </c>
      <c r="M40" s="4">
        <v>592858564</v>
      </c>
      <c r="N40" s="4">
        <v>938074258</v>
      </c>
      <c r="O40" s="4">
        <f t="shared" si="8"/>
        <v>4362161659</v>
      </c>
      <c r="P40" s="12">
        <f t="shared" si="10"/>
        <v>70929457.869918704</v>
      </c>
      <c r="Q40" s="5">
        <v>68</v>
      </c>
    </row>
    <row r="41" spans="1:17" x14ac:dyDescent="0.25">
      <c r="A41" s="15">
        <v>40</v>
      </c>
      <c r="B41" s="15" t="s">
        <v>47</v>
      </c>
      <c r="C41" s="3">
        <v>0</v>
      </c>
      <c r="D41" s="3">
        <v>0</v>
      </c>
      <c r="E41" s="3">
        <v>79200000</v>
      </c>
      <c r="F41" s="3">
        <v>0</v>
      </c>
      <c r="G41" s="2">
        <v>779079356</v>
      </c>
      <c r="H41" s="4">
        <f t="shared" si="6"/>
        <v>858279356</v>
      </c>
      <c r="I41" s="4">
        <f t="shared" si="7"/>
        <v>13955761.886178862</v>
      </c>
      <c r="J41" s="4">
        <v>146251818</v>
      </c>
      <c r="K41" s="4">
        <v>164111036</v>
      </c>
      <c r="L41" s="4">
        <v>156317845</v>
      </c>
      <c r="M41" s="4">
        <v>242346403</v>
      </c>
      <c r="N41" s="4">
        <v>336593969</v>
      </c>
      <c r="O41" s="4">
        <f t="shared" si="8"/>
        <v>1045621071</v>
      </c>
      <c r="P41" s="4">
        <f t="shared" si="10"/>
        <v>17001968.63414634</v>
      </c>
      <c r="Q41" s="5">
        <v>138</v>
      </c>
    </row>
    <row r="42" spans="1:17" x14ac:dyDescent="0.25">
      <c r="A42" s="15">
        <v>41</v>
      </c>
      <c r="B42" s="15" t="s">
        <v>48</v>
      </c>
      <c r="C42" s="3">
        <v>104397053</v>
      </c>
      <c r="D42" s="2">
        <v>753826075</v>
      </c>
      <c r="E42" s="4">
        <v>0</v>
      </c>
      <c r="F42" s="4">
        <v>0</v>
      </c>
      <c r="G42" s="4">
        <v>0</v>
      </c>
      <c r="H42" s="4">
        <f t="shared" si="6"/>
        <v>858223128</v>
      </c>
      <c r="I42" s="4">
        <f t="shared" si="7"/>
        <v>13954847.609756097</v>
      </c>
      <c r="J42" s="4">
        <v>1358337608</v>
      </c>
      <c r="K42" s="4">
        <v>1736770740</v>
      </c>
      <c r="L42" s="4">
        <v>962533020</v>
      </c>
      <c r="M42" s="4">
        <v>462876716</v>
      </c>
      <c r="N42" s="4">
        <v>15428059</v>
      </c>
      <c r="O42" s="4">
        <f t="shared" si="8"/>
        <v>4535946143</v>
      </c>
      <c r="P42" s="12">
        <f t="shared" si="10"/>
        <v>73755221.83739838</v>
      </c>
      <c r="Q42" s="5">
        <v>294</v>
      </c>
    </row>
    <row r="43" spans="1:17" x14ac:dyDescent="0.25">
      <c r="A43" s="15">
        <v>42</v>
      </c>
      <c r="B43" s="15" t="s">
        <v>49</v>
      </c>
      <c r="C43" s="4">
        <v>322113288</v>
      </c>
      <c r="D43" s="4">
        <v>46676924</v>
      </c>
      <c r="E43" s="4">
        <v>437358811</v>
      </c>
      <c r="F43" s="4">
        <v>1329846</v>
      </c>
      <c r="G43" s="3">
        <v>969854</v>
      </c>
      <c r="H43" s="4">
        <f t="shared" si="6"/>
        <v>808448723</v>
      </c>
      <c r="I43" s="4">
        <f t="shared" si="7"/>
        <v>13145507.691056911</v>
      </c>
      <c r="J43" s="4">
        <v>216680530</v>
      </c>
      <c r="K43" s="4">
        <v>185176150</v>
      </c>
      <c r="L43" s="4">
        <v>152010250</v>
      </c>
      <c r="M43" s="4">
        <v>168570539</v>
      </c>
      <c r="N43" s="4">
        <v>142586111</v>
      </c>
      <c r="O43" s="4">
        <f t="shared" ref="O43:O48" si="11">SUM(J43:N43)</f>
        <v>865023580</v>
      </c>
      <c r="P43" s="4">
        <f t="shared" si="10"/>
        <v>14065424.06504065</v>
      </c>
      <c r="Q43" s="5">
        <v>8</v>
      </c>
    </row>
    <row r="44" spans="1:17" x14ac:dyDescent="0.25">
      <c r="A44" s="15">
        <v>43</v>
      </c>
      <c r="B44" s="15" t="s">
        <v>50</v>
      </c>
      <c r="C44" s="3">
        <v>0</v>
      </c>
      <c r="D44" s="3">
        <v>46119295</v>
      </c>
      <c r="E44" s="3">
        <v>39689989</v>
      </c>
      <c r="F44" s="2">
        <v>515299560</v>
      </c>
      <c r="G44" s="3">
        <v>198669404</v>
      </c>
      <c r="H44" s="4">
        <f t="shared" si="6"/>
        <v>799778248</v>
      </c>
      <c r="I44" s="4">
        <f t="shared" si="7"/>
        <v>13004524.357723577</v>
      </c>
      <c r="J44" s="4">
        <v>3482006090</v>
      </c>
      <c r="K44" s="4">
        <v>3568418760</v>
      </c>
      <c r="L44" s="4">
        <v>4980930802</v>
      </c>
      <c r="M44" s="4">
        <v>12574715172</v>
      </c>
      <c r="N44" s="4">
        <v>4583520386</v>
      </c>
      <c r="O44" s="8">
        <f t="shared" si="11"/>
        <v>29189591210</v>
      </c>
      <c r="P44" s="4">
        <f t="shared" si="10"/>
        <v>474627499.34959352</v>
      </c>
      <c r="Q44" s="5">
        <v>15</v>
      </c>
    </row>
    <row r="45" spans="1:17" x14ac:dyDescent="0.25">
      <c r="A45" s="15">
        <v>44</v>
      </c>
      <c r="B45" s="15" t="s">
        <v>17</v>
      </c>
      <c r="C45" s="4">
        <v>235819678</v>
      </c>
      <c r="D45" s="4">
        <v>267960837</v>
      </c>
      <c r="E45" s="4">
        <v>240752091</v>
      </c>
      <c r="F45" s="4">
        <v>19258000</v>
      </c>
      <c r="G45" s="3">
        <v>0</v>
      </c>
      <c r="H45" s="4">
        <f>SUM(C45:G45)</f>
        <v>763790606</v>
      </c>
      <c r="I45" s="4">
        <f t="shared" si="7"/>
        <v>12419359.447154472</v>
      </c>
      <c r="J45" s="4">
        <v>433468549</v>
      </c>
      <c r="K45" s="4">
        <v>378894820</v>
      </c>
      <c r="L45" s="4">
        <v>655999583</v>
      </c>
      <c r="M45" s="4">
        <v>1450306903</v>
      </c>
      <c r="N45" s="4">
        <v>1910432170</v>
      </c>
      <c r="O45" s="4">
        <f t="shared" si="11"/>
        <v>4829102025</v>
      </c>
      <c r="P45" s="12">
        <f t="shared" si="10"/>
        <v>78521984.146341458</v>
      </c>
      <c r="Q45" s="5">
        <v>3</v>
      </c>
    </row>
    <row r="46" spans="1:17" x14ac:dyDescent="0.25">
      <c r="A46" s="15">
        <v>45</v>
      </c>
      <c r="B46" s="15" t="s">
        <v>51</v>
      </c>
      <c r="C46" s="3">
        <v>0</v>
      </c>
      <c r="D46" s="3">
        <v>66207519</v>
      </c>
      <c r="E46" s="3">
        <v>76713984</v>
      </c>
      <c r="F46" s="2">
        <v>570399703</v>
      </c>
      <c r="G46" s="3">
        <v>46019323</v>
      </c>
      <c r="H46" s="4">
        <f t="shared" si="6"/>
        <v>759340529</v>
      </c>
      <c r="I46" s="4">
        <f t="shared" si="7"/>
        <v>12347000.471544715</v>
      </c>
      <c r="J46" s="4">
        <v>101517631</v>
      </c>
      <c r="K46" s="4">
        <v>94699618</v>
      </c>
      <c r="L46" s="4">
        <v>160257332</v>
      </c>
      <c r="M46" s="4">
        <v>310157503</v>
      </c>
      <c r="N46" s="4">
        <v>345926538</v>
      </c>
      <c r="O46" s="4">
        <f t="shared" si="11"/>
        <v>1012558622</v>
      </c>
      <c r="P46" s="4">
        <f t="shared" si="10"/>
        <v>16464367.837398374</v>
      </c>
      <c r="Q46" s="5">
        <v>23</v>
      </c>
    </row>
    <row r="47" spans="1:17" x14ac:dyDescent="0.25">
      <c r="A47" s="15">
        <v>46</v>
      </c>
      <c r="B47" s="15" t="s">
        <v>52</v>
      </c>
      <c r="C47" s="4">
        <v>104736213</v>
      </c>
      <c r="D47" s="4">
        <v>142603997</v>
      </c>
      <c r="E47" s="4">
        <v>305338293</v>
      </c>
      <c r="F47" s="4">
        <v>110889781</v>
      </c>
      <c r="G47" s="4">
        <v>82027810</v>
      </c>
      <c r="H47" s="4">
        <f t="shared" si="6"/>
        <v>745596094</v>
      </c>
      <c r="I47" s="4">
        <f t="shared" si="7"/>
        <v>12123513.723577235</v>
      </c>
      <c r="J47" s="4">
        <v>212615163</v>
      </c>
      <c r="K47" s="4">
        <v>265700779</v>
      </c>
      <c r="L47" s="4">
        <v>204193065</v>
      </c>
      <c r="M47" s="4">
        <v>241282144</v>
      </c>
      <c r="N47" s="4">
        <v>304174969</v>
      </c>
      <c r="O47" s="8">
        <f t="shared" si="11"/>
        <v>1227966120</v>
      </c>
      <c r="P47" s="4">
        <f t="shared" si="10"/>
        <v>19966928.780487806</v>
      </c>
      <c r="Q47" s="5">
        <v>49</v>
      </c>
    </row>
    <row r="48" spans="1:17" x14ac:dyDescent="0.25">
      <c r="A48" s="15">
        <v>47</v>
      </c>
      <c r="B48" s="15" t="s">
        <v>53</v>
      </c>
      <c r="C48" s="4">
        <v>50783287</v>
      </c>
      <c r="D48" s="4">
        <v>59459048</v>
      </c>
      <c r="E48" s="4">
        <v>223735053</v>
      </c>
      <c r="F48" s="4">
        <v>316027186</v>
      </c>
      <c r="G48" s="4">
        <v>77841418</v>
      </c>
      <c r="H48" s="4">
        <f>SUM(C48:G48)</f>
        <v>727845992</v>
      </c>
      <c r="I48" s="4">
        <f t="shared" si="7"/>
        <v>11834894.178861789</v>
      </c>
      <c r="J48" s="4">
        <v>246682765</v>
      </c>
      <c r="K48" s="4">
        <v>174978803</v>
      </c>
      <c r="L48" s="4">
        <v>294656875</v>
      </c>
      <c r="M48" s="4">
        <v>227767031</v>
      </c>
      <c r="N48" s="4">
        <v>249109978</v>
      </c>
      <c r="O48" s="4">
        <f t="shared" si="11"/>
        <v>1193195452</v>
      </c>
      <c r="P48" s="4">
        <f t="shared" si="10"/>
        <v>19401552.065040652</v>
      </c>
      <c r="Q48" s="5">
        <v>46</v>
      </c>
    </row>
    <row r="49" spans="1:17" x14ac:dyDescent="0.25">
      <c r="A49" s="15">
        <v>48</v>
      </c>
      <c r="B49" s="15" t="s">
        <v>15</v>
      </c>
      <c r="C49" s="4">
        <v>0</v>
      </c>
      <c r="D49" s="4">
        <v>0</v>
      </c>
      <c r="E49" s="4">
        <v>0</v>
      </c>
      <c r="F49" s="4">
        <v>396689804</v>
      </c>
      <c r="G49" s="4">
        <v>301538158</v>
      </c>
      <c r="H49" s="4">
        <f>SUM(C49:G49)</f>
        <v>698227962</v>
      </c>
      <c r="I49" s="4">
        <f t="shared" si="7"/>
        <v>11353300.195121951</v>
      </c>
      <c r="J49" s="9" t="s">
        <v>14</v>
      </c>
      <c r="K49" s="9" t="s">
        <v>14</v>
      </c>
      <c r="L49" s="9" t="s">
        <v>14</v>
      </c>
      <c r="M49" s="9" t="s">
        <v>14</v>
      </c>
      <c r="N49" s="9" t="s">
        <v>14</v>
      </c>
      <c r="O49" s="9" t="s">
        <v>14</v>
      </c>
      <c r="P49" s="9" t="s">
        <v>14</v>
      </c>
      <c r="Q49" s="9" t="s">
        <v>14</v>
      </c>
    </row>
    <row r="50" spans="1:17" x14ac:dyDescent="0.25">
      <c r="A50" s="15">
        <v>49</v>
      </c>
      <c r="B50" s="15" t="s">
        <v>18</v>
      </c>
      <c r="C50" s="4">
        <v>0</v>
      </c>
      <c r="D50" s="4">
        <v>0</v>
      </c>
      <c r="E50" s="8">
        <v>678979979</v>
      </c>
      <c r="F50" s="4">
        <v>0</v>
      </c>
      <c r="G50" s="4">
        <v>0</v>
      </c>
      <c r="H50" s="4">
        <f>SUM(D50:G50)</f>
        <v>678979979</v>
      </c>
      <c r="I50" s="4">
        <f t="shared" si="7"/>
        <v>11040324.861788617</v>
      </c>
      <c r="J50" s="9" t="s">
        <v>14</v>
      </c>
      <c r="K50" s="9" t="s">
        <v>14</v>
      </c>
      <c r="L50" s="9" t="s">
        <v>14</v>
      </c>
      <c r="M50" s="9" t="s">
        <v>14</v>
      </c>
      <c r="N50" s="9" t="s">
        <v>14</v>
      </c>
      <c r="O50" s="9" t="s">
        <v>14</v>
      </c>
      <c r="P50" s="9" t="s">
        <v>14</v>
      </c>
      <c r="Q50" s="9" t="s">
        <v>14</v>
      </c>
    </row>
    <row r="51" spans="1:17" x14ac:dyDescent="0.25">
      <c r="A51" s="15">
        <v>50</v>
      </c>
      <c r="B51" s="15" t="s">
        <v>19</v>
      </c>
      <c r="C51" s="5">
        <v>0</v>
      </c>
      <c r="D51" s="4">
        <v>402732720</v>
      </c>
      <c r="E51" s="4">
        <v>0</v>
      </c>
      <c r="F51" s="4">
        <v>134354500</v>
      </c>
      <c r="G51" s="4">
        <v>134909400</v>
      </c>
      <c r="H51" s="4">
        <f>SUM(D51:G51)</f>
        <v>671996620</v>
      </c>
      <c r="I51" s="4">
        <f t="shared" si="7"/>
        <v>10926774.308943089</v>
      </c>
      <c r="J51" s="9" t="s">
        <v>14</v>
      </c>
      <c r="K51" s="9" t="s">
        <v>14</v>
      </c>
      <c r="L51" s="9" t="s">
        <v>14</v>
      </c>
      <c r="M51" s="9" t="s">
        <v>14</v>
      </c>
      <c r="N51" s="9" t="s">
        <v>14</v>
      </c>
      <c r="O51" s="9" t="s">
        <v>14</v>
      </c>
      <c r="P51" s="9" t="s">
        <v>14</v>
      </c>
      <c r="Q51" s="9" t="s">
        <v>14</v>
      </c>
    </row>
    <row r="53" spans="1:17" x14ac:dyDescent="0.25">
      <c r="H53" s="11"/>
      <c r="I53" s="21"/>
    </row>
    <row r="55" spans="1:17" x14ac:dyDescent="0.25">
      <c r="H55" s="11"/>
    </row>
    <row r="80" spans="2:3" x14ac:dyDescent="0.25">
      <c r="B80" s="19"/>
      <c r="C80" s="19"/>
    </row>
  </sheetData>
  <autoFilter ref="A1:Q51" xr:uid="{E17D7588-9AE0-4E24-8642-C387C0E3E13E}"/>
  <sortState xmlns:xlrd2="http://schemas.microsoft.com/office/spreadsheetml/2017/richdata2" ref="A2:Q48">
    <sortCondition descending="1" ref="H2:H48"/>
  </sortState>
  <pageMargins left="0.7" right="0.7" top="0.75" bottom="0.75" header="0.3" footer="0.3"/>
  <pageSetup paperSize="8"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EO-50</vt:lpstr>
      <vt:lpstr>'EO-50'!_Hlk182571033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</dc:creator>
  <cp:lastModifiedBy>German Filkov</cp:lastModifiedBy>
  <cp:lastPrinted>2024-11-20T10:06:19Z</cp:lastPrinted>
  <dcterms:created xsi:type="dcterms:W3CDTF">2024-09-11T12:07:10Z</dcterms:created>
  <dcterms:modified xsi:type="dcterms:W3CDTF">2024-11-20T13:50:02Z</dcterms:modified>
</cp:coreProperties>
</file>